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avethechildren1-my.sharepoint.com/personal/almoez_mohammed_savethechildren_org/Documents/Desktop/To Do/2026/Oumdurman/8- Aug/PR739014  Rehabilitation of Alkals Health Facility under EHCO/"/>
    </mc:Choice>
  </mc:AlternateContent>
  <xr:revisionPtr revIDLastSave="20" documentId="8_{83EFA3FA-E329-4E93-83BE-B73003D88668}" xr6:coauthVersionLast="47" xr6:coauthVersionMax="47" xr10:uidLastSave="{E982D77A-C43A-4C6E-AA13-EA9EF761C693}"/>
  <bookViews>
    <workbookView xWindow="-110" yWindow="-110" windowWidth="19420" windowHeight="11500" xr2:uid="{92FA7B03-A616-483D-B31C-B564A00A3F1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15" i="1" l="1"/>
  <c r="G116" i="1" s="1"/>
  <c r="G65" i="1"/>
  <c r="B101" i="1"/>
  <c r="B67" i="1"/>
  <c r="B49" i="1"/>
  <c r="B55" i="1"/>
  <c r="B39" i="1"/>
  <c r="B19" i="1"/>
  <c r="B27" i="1"/>
  <c r="B111" i="1"/>
  <c r="B45" i="1"/>
  <c r="B71" i="1"/>
  <c r="B99" i="1"/>
  <c r="B37" i="1"/>
  <c r="B107" i="1"/>
  <c r="B43" i="1"/>
  <c r="B53" i="1"/>
  <c r="B9" i="1"/>
  <c r="B61" i="1"/>
  <c r="B15" i="1"/>
  <c r="B25" i="1"/>
  <c r="B109" i="1"/>
  <c r="B33" i="1"/>
  <c r="B113" i="1"/>
  <c r="B79" i="1"/>
  <c r="B51" i="1"/>
  <c r="B105" i="1"/>
  <c r="B11" i="1"/>
  <c r="B23" i="1"/>
  <c r="B21" i="1"/>
  <c r="B59" i="1"/>
  <c r="B63" i="1"/>
  <c r="B77" i="1"/>
  <c r="B75" i="1"/>
  <c r="B31" i="1"/>
  <c r="B35" i="1"/>
  <c r="B69" i="1"/>
  <c r="B47" i="1"/>
  <c r="B103" i="1"/>
  <c r="B57" i="1"/>
  <c r="B41" i="1"/>
  <c r="B73" i="1"/>
  <c r="B29" i="1"/>
  <c r="B13" i="1"/>
  <c r="B17" i="1"/>
</calcChain>
</file>

<file path=xl/sharedStrings.xml><?xml version="1.0" encoding="utf-8"?>
<sst xmlns="http://schemas.openxmlformats.org/spreadsheetml/2006/main" count="178" uniqueCount="91">
  <si>
    <t>Save the children international</t>
  </si>
  <si>
    <t>منظمة رعاية الطفولة العالمية</t>
  </si>
  <si>
    <t xml:space="preserve">              Khartoum Office</t>
  </si>
  <si>
    <t>#</t>
  </si>
  <si>
    <t>Specification</t>
  </si>
  <si>
    <t>Unit</t>
  </si>
  <si>
    <t>Quantity</t>
  </si>
  <si>
    <t>Unit Price</t>
  </si>
  <si>
    <t>Total</t>
  </si>
  <si>
    <t>Job</t>
  </si>
  <si>
    <t>m2</t>
  </si>
  <si>
    <t>pcs</t>
  </si>
  <si>
    <t>ml</t>
  </si>
  <si>
    <t>job</t>
  </si>
  <si>
    <t>Pcs</t>
  </si>
  <si>
    <t>No</t>
  </si>
  <si>
    <t xml:space="preserve">        مكتب الخرطوم</t>
  </si>
  <si>
    <t>M2</t>
  </si>
  <si>
    <t>Pec</t>
  </si>
  <si>
    <t>NO</t>
  </si>
  <si>
    <t>ML</t>
  </si>
  <si>
    <t xml:space="preserve">Total cost </t>
  </si>
  <si>
    <t>M²</t>
  </si>
  <si>
    <t>Total Cost</t>
  </si>
  <si>
    <t>The total Budget</t>
  </si>
  <si>
    <t>الجملة كتابةَ (.............................................................................................................................)</t>
  </si>
  <si>
    <t>BoQ of rehabilitation of Alkalas health Center- Aljabal locality</t>
  </si>
  <si>
    <t xml:space="preserve">جدول كميات ومواصفات صيانة مركز الكلس الصحي  - محلية جبل اولياء </t>
  </si>
  <si>
    <t xml:space="preserve">General Instructions: 1-The contractor should visit the sites before the submition of the offer.  2 - The costs include any unseen cost . </t>
  </si>
  <si>
    <t xml:space="preserve">: موجهات عامة : 1 - .يجب على المقاول زيارة الموقع قبل تسليم العطاء               2 - التكلفة شاملة اي تكلفة غير مرئية  </t>
  </si>
  <si>
    <t>Rehabilitation work for the New location</t>
  </si>
  <si>
    <t>عمل قطع وتسوية داخر اسوار المركز السعر يشمل ازاله الانقاض و المخلفات مع مراعاه الميول لتصريف الامطار</t>
  </si>
  <si>
    <t xml:space="preserve">توريد عمل فرشة من التربة الحمراء بسمك 15 سم عل ثلاث طبقات كل طبقه بسماكه 5 سم مع الدمك والرش </t>
  </si>
  <si>
    <t xml:space="preserve">توريد و عمل بياض من المونة الاسمنتية من الداخل و الخارج بنسبة خلط 1:8 بسماكة 25 سم مع مراعاه التنعيم و المعالجة الجيد بالماء لمده لا تقل عن 3 ايام </t>
  </si>
  <si>
    <t xml:space="preserve">توريد مواد و عمل بياض بمونة اسمنتيه 1:8 لاسقف المبنى شامل السوكات و الابيام السعر يشمل عمل طرطشة و تنعيم السطح مع المعالجة بالمائ لمدة ثلاث ايم </t>
  </si>
  <si>
    <t>توريد وعمل مباني اعلى السقف لعمل البرابيت باستخدام الطوب الاحمر بعرض طوبة بخلطه اسمنتيه 1:8</t>
  </si>
  <si>
    <t xml:space="preserve">توريد وعمل طبقة اسمنتية للسطح (اسمنت +رمل) لعمل ميول لتصريف مياه الامطار  مع مراعاه زيادة نسبة الاسمنت في الخلطة و اعمال التسوية و المعالجة بالمياة </t>
  </si>
  <si>
    <t xml:space="preserve">توريد وتركيب نظام تصريف مياه ( مزاريب )حسب الميول في السطح السعر يشمل التثبيت و الاختبار على ان يتم تصريف المياه على جانبي المبنى </t>
  </si>
  <si>
    <t xml:space="preserve">توريد وعمل طلاء باستخدام داخلية بوماستيك سليكك السعر يشمل عمل طلية حريرية على ثلاث طبقات </t>
  </si>
  <si>
    <t xml:space="preserve">توريد وعمل دهانات من البوماستيك الكيمي بلاست للحوائط الخارجية على ثلاث طبقاات من الدهان السعر يشمل عمل شريط باللون الاحمر اعلى الحوائط </t>
  </si>
  <si>
    <t xml:space="preserve">توريد وتركيب شبابيك 120 *120 سم مصنوعة من المواسير المربعة و الصاج السعر يشمل الدهان و امقابض و المفصلات و تصنيع ضلفتين مع مناور و تركيب ترابيس و اقفال </t>
  </si>
  <si>
    <t xml:space="preserve">توريد وتركيب ابواب مصنوعة 120*210من المواسير المربعة و الصاج السعر يشمل الدهان و امقابض و المفصلات و المناور و تركيب ترابيس و اقفال </t>
  </si>
  <si>
    <t xml:space="preserve">توريد وتركيب شباك 100* 90 سم من الالمونيوم مع قرل به فتحة 20* 45 سم السعر يشمل تعديل ارتفاع الشباك و توريد وتركيب عتب للصيدلية </t>
  </si>
  <si>
    <t xml:space="preserve">توريد وتركيب سراميك فرز اول لارضيات المركز السعر يشمل تركيب الوزر مع مراعاة التسقية بالاسمنت الابيض و الميول و الاخذ في الاعتبار ارتفاع الابواب </t>
  </si>
  <si>
    <t xml:space="preserve">توريد وتاسيس لاعمال الكهرباء باستخدام خراطيش تمديد السعر يشمل علب التوزيع و تمديد الاسلاك باستخدام اسلاك توصيل الفنار </t>
  </si>
  <si>
    <t xml:space="preserve">توريد وتركيب لمبات ليد 45 واط السعر يشمل المفاتيح </t>
  </si>
  <si>
    <t>توريد وتركيب مراوح اورينت لسقوفات السعر يشمل مفاتيح التحكم و تركيب الشناكل حسب اصول الصنعة و توجيهات المهندس المشرف</t>
  </si>
  <si>
    <t xml:space="preserve">توريد و تركيب مكيفات اسبليت LG  مزدوج الانفيرتير 18 وحدة للصيديلة  </t>
  </si>
  <si>
    <r>
      <t xml:space="preserve">توريد و تركيب مكيفات مياة </t>
    </r>
    <r>
      <rPr>
        <b/>
        <sz val="11"/>
        <color theme="1"/>
        <rFont val="Segoe UI"/>
        <family val="2"/>
      </rPr>
      <t>نسمة</t>
    </r>
    <r>
      <rPr>
        <sz val="11"/>
        <color theme="1"/>
        <rFont val="Segoe UI"/>
        <family val="2"/>
      </rPr>
      <t xml:space="preserve"> شباك السعر يشمل التوصيل بشبكه التغذية و التصريف </t>
    </r>
  </si>
  <si>
    <t xml:space="preserve">توريد مواد وتركيب احواض غسيل ايدي عالية الجودة  ، التكلفة شاملة  توصيلات المياة  (اعمال السباكة) وتصريف مياة الغسيل لشبكة الصرف الصحي  ، مع جميع الادوات والملحقات اللازمة حسب اصول الصنعه وتوجيهات المهندس </t>
  </si>
  <si>
    <t xml:space="preserve">توريد وتركيب مراوح حائط للصالة الرئسيه والعنابر </t>
  </si>
  <si>
    <t xml:space="preserve">توريد وتركيب طبلون كهرباء السعر يشمل البريكرات و مفاتيح التامين </t>
  </si>
  <si>
    <t xml:space="preserve">توريد وتركيب بلكات كهرباء 13 امبير لكل من العنابر و الغرف داخل المبنى </t>
  </si>
  <si>
    <t xml:space="preserve">توريد وتركيب الواح طاقة شمسيه 780 واط السعر يشمل الحوامل الحديده و التثبيت الجيد اعلى السقف </t>
  </si>
  <si>
    <t xml:space="preserve">توريد وتركيب انفيرتر 10 كيلو السعر يشملمفاتيح الحماية والتحكم </t>
  </si>
  <si>
    <t xml:space="preserve">توريد وتركيب  بطاريات ليثيوم 51.2 السعر يشمل جميع اجهزه الحماية والتأريض و عمل حوامل للبطاريات حماية V 200Ah </t>
  </si>
  <si>
    <t xml:space="preserve">توريد وتركيب كاونتر من الالمونيم و الرخام للمعمل بطول 3 متر و ارتفاع 120 سم و عرض 60 سم السعر يشمل توفير ادراج ورفوف </t>
  </si>
  <si>
    <t xml:space="preserve">توريد مواد وعمل رام من الخرسانة امام المدخل الرئسي للمبنى بميول 1:2  السعر يشمل الدرابزين على جانبي الرام </t>
  </si>
  <si>
    <t xml:space="preserve">توريد وعمل خرسانة بيضاء [خلطة اسمنتية 4:2:1 بسمك 10 سم حول المبنى و الحمامات بعرض 120 سم مع مراعاة عمل فواصل تمدد كل 3 متر و الرش لمده ثلاث ايام </t>
  </si>
  <si>
    <t>Rehabilitation of the latrain And water connections</t>
  </si>
  <si>
    <t>توريد وتركيب خزان مياه أفقي من البلاستيك بسعة 2000 لتر، شاملاً جميع الوصلات والمحابس والملحقات اللازمة، وربطه بشبكة المياه القائمة، واختبار النظام والتشغيل الكامل وفقاً للمواصفات الفنية المعتمدة.</t>
  </si>
  <si>
    <t>حفر حفرة (بعمق 2.5 متر وقطر 1.8 متر) بأبعاد مناسبة لتركيب الخزان، مع ترك خلوص قدره 30 سم من جميع الجهات حول الخزان.</t>
  </si>
  <si>
    <t>توريد وفرش طبقة أساس من الرمل المدكوك بسمك 15 سم، باستخدام رمل نظيف لتوفير فرشة مستقرة للخزان.</t>
  </si>
  <si>
    <t>الردم حول الخزان باستخدام مواد مختارة على طبقات مع الدمك الجيد، باستعمال مواد ردم نظيفة (يفضل الرمل أو التربة المنخولة) لضمان الثبات والحماية للخزان.</t>
  </si>
  <si>
    <t>Lum_sum</t>
  </si>
  <si>
    <t>تنفيذ أعمال السباكة اللازمة لربط خزانَي مياه معًا، بما يشمل توريد وتركيب جميع الأنابيب والوصلات والصمامات والحنفيات والملحقات المطلوبة. وتشمل الأعمال ما يلي:
توريد وتركيب مواسير PVC مناسبة لنقل مياه الشرب.
توريد وتركيب الوصلات والأكواع والتيهات والمخفضات واليونيونات حسب الحاجة.
توريد وتركيب محابس عزل ومحابس كروية (Ball Valves) للتحكم في التشغيل والصيانة.
توريد وتركيب حنفية مياه مرتفعة أو على مستوى الأرض لأغراض التوزيع.
توريد وتركيب الحوامل والمشابك اللازمة لتثبيت المواسير والملحقات.
إجراء اختبارات الضغط والتشغيل والتأكد من إحكام جميع التوصيلات وخلوها من أي تسربات.
تنفيذ أعمال التشغيل والتسليم النهائي للنظام بحالة تشغيلية كاملة.</t>
  </si>
  <si>
    <t xml:space="preserve">توريد وتركيب مظلة خاصه بالخزان المدفون السعر يشمل توريد وصب 4 قوائم بارتفاع 2 متر مع عمل مدادات و تركيب زنك 0.35 ملي ومريات بعرض 20 سم و طول 8 متر </t>
  </si>
  <si>
    <t xml:space="preserve">Provide materials and review the water connection network from the motor to the Water tank and from the water tank to the latrine and internal network  (Plumping works), the cost include repair and change of broken pipes, valve, taps with all needed accessories and fitings according to Principles of the craft and Engineer Standards </t>
  </si>
  <si>
    <t xml:space="preserve">توصيل خط مياه من الخط الرئسي حتى المركز الصحي حسب ما هو متعارف علية و حسب توجيهات المهندس المسؤل علما بان الخط الرئيس يبعد من 25 الى 35 متر طولي </t>
  </si>
  <si>
    <t xml:space="preserve">Provide materials and review the Sanitry networks for Handwashing and latrines  (Plumping works), cleaning  and Unclogging sewage pipes, the cost include repair and change of broken pipes, valve, taps and provision of Manhole concrete cover with all needed accessories and fitings according to Principles of the craft and Engineer Standards </t>
  </si>
  <si>
    <t>توريد مواد ومراجعة توصيلات شبكة الصرف الصحي لاحواض الغسيل والحمامات (اعمال السباكة) وتسليك شبكة الصرف الصحي وتنظيف الحمامات ، التكلفة شاملة صيانة وتغيير المواسير المكسورة ، البلوفة ، الحنفيات وتوفير اغطية المانهولات مع جميع الادوات والملحقات اللازمة حسب اصول الصنعه وتوجيهات المهندس</t>
  </si>
  <si>
    <t xml:space="preserve">Provide materials and installation of Water Pump Motor 1 HP , the cost include  the electricity and water connection (Plumping works) and safety box with all needed accessories and fitings according to Principles of the craft and Engineer Standards  </t>
  </si>
  <si>
    <t>توريد مواد وتركيب موتور مياة واحد حصان التكلفة شاملة اعمال الكهرباء وتوصيل الماء للخزان (اعمال السباكة) وصندوق سلامة لحمايته  مع جميع الادوات والملحقات اللازمة حسب اصول الصنعه وتوجيهات المهندس</t>
  </si>
  <si>
    <t xml:space="preserve">Provide materials and installation of Handwashing Basin for the latrines High quality, the cost include  the water connection (Plumping works) and connect the Basins to the sewage networks with all needed accessories and fitings according to Principles of the craft and Engineer Standards </t>
  </si>
  <si>
    <t xml:space="preserve">توريد وتركيب مقاعد بلدية للحمامات  السعر يشمل فك المقاعد القديمة وتركيب الجديدة شامل الملحقات </t>
  </si>
  <si>
    <t xml:space="preserve">توريد وتركيب مقاعد افرنجية للحمامات السعر يشمل فك المقاعد القديمة وتركيب الجديدة شامل الملحقات </t>
  </si>
  <si>
    <t xml:space="preserve">توريد وعمل وضاية بأربعة مواسير مجلده بالسراميك بدون مقاعد السعر يشمل التوصيل بشكبة التغذية والتصريف وعمل بلفة تحكم </t>
  </si>
  <si>
    <t xml:space="preserve">Provide materials and painting of internal and external walls for latrines with emulusion   the cost include repairing of cracks  according to Principles of the craft and Engineer Standards    </t>
  </si>
  <si>
    <t xml:space="preserve">توريد مواد وعمل طلاء للحوائط الداخلية والخارجية للحمامات بالبوماستك ، التكلفة شاملة صيانة التشققات والمرمات ،حسب اصول الصنعه وتوجيهات المهندس   </t>
  </si>
  <si>
    <t xml:space="preserve">Provide materials and painting of Doors for latrines with oil paints , the cost include repair of doors , welding , hinge and lock,  according to Principles of the craft and Engineer Standards </t>
  </si>
  <si>
    <t xml:space="preserve">توريد مواد وعمل طلاء لابواب الحمامات بالبوهية ،التكلفة شاملة صيانة الابواب ، اللحام ، المفصلات والترباس  ،حسب اصول الصنعه وتوجيهات المهندس   </t>
  </si>
  <si>
    <t>M3</t>
  </si>
  <si>
    <t>تنفيذ حفريات بابعاد لعمل سابتنك تانك ثلاث مراحل (4.5 عرض x 3.5 م طول × 3 م عمق  ) مع ازالة ناتج الحفر بعيدا عن الموقع</t>
  </si>
  <si>
    <t>توريد وصب خرسانة بيضاء سمك 10 سم بخلطة 1:3:7 مع الرش و المعالجة بالماء</t>
  </si>
  <si>
    <t xml:space="preserve">توريد وعمل مباني1.5  طوبة (طوب احمر درجة أولى) بالمونة الاسمنتية 1:6 لجدران الحوض (على ان يكون الحوض مقسم الى ثلاثة اجزاء) مع عمل فتحات 70 × 70سم بالحوائط الفاصلة على إرتفاع 70 سم من قاع الحوض  مع مراعاة اصول الصنعة وجميع المتطلبات الفنية من رش وخلافه وتوجيه المهندس الاستشاري . </t>
  </si>
  <si>
    <t>توريد وعمل بياض من المونه الاسمنتية للحوض المائي  ولكن مع اللبان   (عدد 3 حوض )</t>
  </si>
  <si>
    <t>توريد وعمل عزل مائي للحوض من الداخل(عدد 3 حوض)</t>
  </si>
  <si>
    <t>M³</t>
  </si>
  <si>
    <t>توريد وتنفيذ خرسانة مسلحة للسقف وقاعدة الحوض  سمك12 سم  بحديد 12 ملي طبقتين كل 15 سم شاملا الابيام نازلة 20 سم حسب الرسومات  و اعتماد مكونات الخلطة من المهندس الاستشاري . واجراء الاختبارات التي يطلبها . مع مراعاة اصول الصنعة وجميع المتطلبات الفنية من شك ورش . مع مراعاة عمل الفتحات. يجب ان يتم صب البيم النازل مع بلاطه سقف الحفره مع بعض في نفس الوقت (بشده واحده)</t>
  </si>
  <si>
    <t>عمل صيانة ونظافة للبئر السعر يشمل الشفط و ترحيل المخلفات خارج الموقع مع توصيل البئر مع السابتنك و الغاء التوصيلات القديمة مع مراعاه الدفن و الميول ونوعية مواسير الصرف</t>
  </si>
  <si>
    <t>توريد وصب  اغطية بابعاد 50سم*50سم وسمك 10 سم مع وضع الايدي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</si>
</sst>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
  </numFmts>
  <fonts count="19"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Lato Black italic"/>
    </font>
    <font>
      <b/>
      <sz val="11"/>
      <color theme="1"/>
      <name val="Andalus"/>
      <family val="1"/>
    </font>
    <font>
      <b/>
      <sz val="12"/>
      <color theme="1"/>
      <name val="Calibri"/>
      <family val="2"/>
    </font>
    <font>
      <sz val="11"/>
      <color indexed="8"/>
      <name val="Calibri"/>
      <family val="2"/>
    </font>
    <font>
      <sz val="11"/>
      <color theme="1"/>
      <name val="Calibri"/>
      <family val="2"/>
    </font>
    <font>
      <sz val="11"/>
      <name val="Aptos Narrow"/>
      <family val="2"/>
      <scheme val="minor"/>
    </font>
    <font>
      <sz val="12"/>
      <color theme="1"/>
      <name val="Calibri"/>
      <family val="2"/>
    </font>
    <font>
      <sz val="13"/>
      <color theme="1"/>
      <name val="Aptos Narrow"/>
      <family val="2"/>
      <scheme val="minor"/>
    </font>
    <font>
      <sz val="12"/>
      <color theme="1"/>
      <name val="Aptos Narrow"/>
      <family val="2"/>
      <scheme val="minor"/>
    </font>
    <font>
      <sz val="13"/>
      <color theme="1"/>
      <name val="Calibri"/>
      <family val="2"/>
    </font>
    <font>
      <b/>
      <i/>
      <sz val="11"/>
      <color theme="1"/>
      <name val="Aptos Narrow"/>
      <family val="2"/>
      <scheme val="minor"/>
    </font>
    <font>
      <b/>
      <sz val="12"/>
      <color theme="1"/>
      <name val="Aptos Narrow"/>
      <family val="2"/>
      <scheme val="minor"/>
    </font>
    <font>
      <b/>
      <sz val="11"/>
      <color theme="1"/>
      <name val="Calibri"/>
      <family val="2"/>
    </font>
    <font>
      <sz val="11"/>
      <color theme="1"/>
      <name val="Segoe UI"/>
      <family val="2"/>
    </font>
    <font>
      <b/>
      <sz val="11"/>
      <color theme="1"/>
      <name val="Segoe UI"/>
      <family val="2"/>
    </font>
    <font>
      <sz val="12"/>
      <color rgb="FF000000"/>
      <name val="Calibri"/>
      <family val="2"/>
    </font>
  </fonts>
  <fills count="3">
    <fill>
      <patternFill patternType="none"/>
    </fill>
    <fill>
      <patternFill patternType="gray125"/>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6" fillId="0" borderId="0"/>
    <xf numFmtId="44" fontId="1" fillId="0" borderId="0" applyFont="0" applyFill="0" applyBorder="0" applyAlignment="0" applyProtection="0"/>
  </cellStyleXfs>
  <cellXfs count="81">
    <xf numFmtId="0" fontId="0" fillId="0" borderId="0" xfId="0"/>
    <xf numFmtId="0" fontId="8" fillId="0" borderId="1" xfId="2" applyFont="1" applyBorder="1" applyAlignment="1">
      <alignment horizontal="center" vertical="center" wrapText="1"/>
    </xf>
    <xf numFmtId="0" fontId="7" fillId="0" borderId="0" xfId="0" applyFont="1"/>
    <xf numFmtId="164" fontId="0" fillId="0" borderId="0" xfId="1" applyNumberFormat="1" applyFont="1"/>
    <xf numFmtId="0" fontId="11" fillId="0" borderId="0" xfId="0" applyFont="1" applyAlignment="1">
      <alignment horizontal="center" vertical="center" wrapText="1" readingOrder="1"/>
    </xf>
    <xf numFmtId="0" fontId="0" fillId="0" borderId="0" xfId="0" applyAlignment="1">
      <alignment horizontal="center" vertical="center"/>
    </xf>
    <xf numFmtId="0" fontId="11" fillId="0" borderId="0" xfId="0" applyFont="1" applyAlignment="1">
      <alignment horizontal="center" vertical="center"/>
    </xf>
    <xf numFmtId="165" fontId="11" fillId="0" borderId="0" xfId="1" applyNumberFormat="1" applyFont="1" applyAlignment="1">
      <alignment horizontal="center" vertical="center"/>
    </xf>
    <xf numFmtId="164" fontId="11" fillId="0" borderId="0" xfId="1" applyNumberFormat="1" applyFont="1" applyAlignment="1">
      <alignment horizontal="center" vertical="center"/>
    </xf>
    <xf numFmtId="0" fontId="5" fillId="0" borderId="0" xfId="0" applyFont="1" applyAlignment="1">
      <alignment horizontal="center" vertical="center"/>
    </xf>
    <xf numFmtId="165" fontId="5" fillId="0" borderId="0" xfId="0" applyNumberFormat="1" applyFont="1" applyAlignment="1">
      <alignment horizontal="center" vertical="center"/>
    </xf>
    <xf numFmtId="0" fontId="2" fillId="0" borderId="0" xfId="0" applyFont="1" applyAlignment="1">
      <alignment horizontal="center"/>
    </xf>
    <xf numFmtId="164" fontId="11" fillId="0" borderId="0" xfId="0" applyNumberFormat="1" applyFont="1" applyAlignment="1">
      <alignment horizontal="center"/>
    </xf>
    <xf numFmtId="0" fontId="11" fillId="0" borderId="0" xfId="0" applyFont="1" applyAlignment="1">
      <alignment horizontal="center"/>
    </xf>
    <xf numFmtId="165" fontId="11" fillId="0" borderId="0" xfId="0" applyNumberFormat="1" applyFont="1" applyAlignment="1">
      <alignment horizontal="center"/>
    </xf>
    <xf numFmtId="0" fontId="7" fillId="0" borderId="0" xfId="0" applyFont="1" applyAlignment="1">
      <alignment wrapText="1"/>
    </xf>
    <xf numFmtId="165" fontId="0" fillId="0" borderId="0" xfId="1" applyNumberFormat="1" applyFont="1" applyAlignment="1">
      <alignment horizontal="center"/>
    </xf>
    <xf numFmtId="44" fontId="2" fillId="0" borderId="0" xfId="3" applyFont="1"/>
    <xf numFmtId="0" fontId="13" fillId="2" borderId="8" xfId="0" applyFont="1" applyFill="1" applyBorder="1" applyAlignment="1">
      <alignment horizontal="center"/>
    </xf>
    <xf numFmtId="0" fontId="15" fillId="2" borderId="9" xfId="0" applyFont="1" applyFill="1" applyBorder="1" applyAlignment="1">
      <alignment horizontal="center" wrapText="1"/>
    </xf>
    <xf numFmtId="0" fontId="2" fillId="2" borderId="10" xfId="0" applyFont="1" applyFill="1" applyBorder="1" applyAlignment="1">
      <alignment horizontal="center"/>
    </xf>
    <xf numFmtId="165" fontId="2" fillId="2" borderId="10" xfId="1" applyNumberFormat="1" applyFont="1" applyFill="1" applyBorder="1" applyAlignment="1">
      <alignment horizontal="center"/>
    </xf>
    <xf numFmtId="164" fontId="14" fillId="2" borderId="11" xfId="1" applyNumberFormat="1" applyFont="1" applyFill="1" applyBorder="1" applyAlignment="1">
      <alignment horizontal="center"/>
    </xf>
    <xf numFmtId="0" fontId="13" fillId="0" borderId="12" xfId="0" applyFont="1" applyBorder="1" applyAlignment="1">
      <alignment horizontal="center"/>
    </xf>
    <xf numFmtId="0" fontId="16" fillId="0" borderId="2" xfId="0" applyFont="1" applyBorder="1" applyAlignment="1">
      <alignment vertical="center" wrapText="1"/>
    </xf>
    <xf numFmtId="0" fontId="16" fillId="0" borderId="4" xfId="0" applyFont="1" applyBorder="1" applyAlignment="1">
      <alignment vertical="center" wrapText="1"/>
    </xf>
    <xf numFmtId="164" fontId="14" fillId="0" borderId="18" xfId="1" applyNumberFormat="1" applyFont="1" applyBorder="1" applyAlignment="1">
      <alignment horizontal="center"/>
    </xf>
    <xf numFmtId="0" fontId="9" fillId="0" borderId="12" xfId="0" applyFont="1" applyBorder="1" applyAlignment="1">
      <alignment horizontal="center" vertical="center" wrapText="1" readingOrder="1"/>
    </xf>
    <xf numFmtId="0" fontId="18" fillId="0" borderId="2" xfId="0" applyFont="1" applyBorder="1" applyAlignment="1">
      <alignment horizontal="left" vertical="center" wrapText="1"/>
    </xf>
    <xf numFmtId="0" fontId="11" fillId="0" borderId="14" xfId="0" applyFont="1" applyBorder="1" applyAlignment="1">
      <alignment horizontal="center" vertical="center" wrapText="1" readingOrder="1"/>
    </xf>
    <xf numFmtId="164" fontId="14" fillId="0" borderId="18" xfId="1" applyNumberFormat="1" applyFont="1" applyBorder="1" applyAlignment="1">
      <alignment horizontal="center" vertical="center"/>
    </xf>
    <xf numFmtId="0" fontId="11" fillId="0" borderId="20" xfId="0" applyFont="1" applyBorder="1" applyAlignment="1">
      <alignment horizontal="center" vertical="center" wrapText="1" readingOrder="1"/>
    </xf>
    <xf numFmtId="164" fontId="14" fillId="0" borderId="24" xfId="1" applyNumberFormat="1" applyFont="1" applyBorder="1" applyAlignment="1">
      <alignment horizontal="center" vertical="center"/>
    </xf>
    <xf numFmtId="0" fontId="15" fillId="0" borderId="0" xfId="0" applyFont="1" applyAlignment="1">
      <alignment horizontal="center" vertical="top" wrapText="1"/>
    </xf>
    <xf numFmtId="0" fontId="15" fillId="0" borderId="0" xfId="0" applyFont="1" applyAlignment="1">
      <alignment horizontal="center" vertical="center" wrapText="1"/>
    </xf>
    <xf numFmtId="0" fontId="11" fillId="0" borderId="12" xfId="0" applyFont="1" applyBorder="1" applyAlignment="1">
      <alignment horizontal="center" vertical="center" wrapText="1" readingOrder="1"/>
    </xf>
    <xf numFmtId="0" fontId="0" fillId="0" borderId="19" xfId="0" applyBorder="1"/>
    <xf numFmtId="0" fontId="11" fillId="0" borderId="6" xfId="0" applyFont="1" applyBorder="1" applyAlignment="1">
      <alignment horizontal="center" vertical="center"/>
    </xf>
    <xf numFmtId="0" fontId="0" fillId="0" borderId="5" xfId="0" applyBorder="1"/>
    <xf numFmtId="0" fontId="11" fillId="0" borderId="1" xfId="0" applyFont="1" applyBorder="1" applyAlignment="1">
      <alignment horizontal="center" vertical="center"/>
    </xf>
    <xf numFmtId="0" fontId="0" fillId="0" borderId="4" xfId="0" applyBorder="1"/>
    <xf numFmtId="165" fontId="11" fillId="0" borderId="1" xfId="1" applyNumberFormat="1" applyFont="1" applyBorder="1" applyAlignment="1">
      <alignment horizontal="center" vertical="center"/>
    </xf>
    <xf numFmtId="165" fontId="0" fillId="0" borderId="4" xfId="0" applyNumberFormat="1" applyBorder="1" applyAlignment="1">
      <alignment horizontal="center"/>
    </xf>
    <xf numFmtId="164" fontId="10" fillId="0" borderId="18" xfId="1" applyNumberFormat="1" applyFont="1" applyBorder="1" applyAlignment="1">
      <alignment horizontal="center" vertical="center"/>
    </xf>
    <xf numFmtId="0" fontId="0" fillId="0" borderId="17" xfId="0" applyBorder="1"/>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9" fillId="0" borderId="14" xfId="0" applyFont="1" applyBorder="1" applyAlignment="1">
      <alignment horizontal="center" vertical="center" wrapText="1" readingOrder="1"/>
    </xf>
    <xf numFmtId="0" fontId="0" fillId="0" borderId="16" xfId="0" applyBorder="1"/>
    <xf numFmtId="0" fontId="8" fillId="0" borderId="2" xfId="2" applyFont="1" applyBorder="1" applyAlignment="1">
      <alignment horizontal="center" vertical="center" wrapText="1"/>
    </xf>
    <xf numFmtId="0" fontId="8" fillId="0" borderId="4" xfId="2" applyFont="1" applyBorder="1" applyAlignment="1">
      <alignment horizontal="center" vertical="center" wrapText="1"/>
    </xf>
    <xf numFmtId="0" fontId="8" fillId="0" borderId="1" xfId="2" applyFont="1" applyBorder="1" applyAlignment="1">
      <alignment horizontal="center" vertical="center" wrapText="1"/>
    </xf>
    <xf numFmtId="0" fontId="3" fillId="0" borderId="0" xfId="0" applyFont="1" applyAlignment="1">
      <alignment horizontal="left"/>
    </xf>
    <xf numFmtId="0" fontId="7" fillId="0" borderId="0" xfId="0" applyFont="1"/>
    <xf numFmtId="0" fontId="12" fillId="0" borderId="0" xfId="0" applyFont="1" applyAlignment="1">
      <alignment horizontal="right"/>
    </xf>
    <xf numFmtId="0" fontId="0" fillId="0" borderId="0" xfId="0"/>
    <xf numFmtId="164" fontId="0" fillId="0" borderId="0" xfId="1" applyNumberFormat="1" applyFont="1"/>
    <xf numFmtId="0" fontId="4" fillId="0" borderId="0" xfId="0" applyFont="1" applyAlignment="1">
      <alignment horizontal="center" wrapText="1"/>
    </xf>
    <xf numFmtId="0" fontId="5" fillId="0" borderId="0" xfId="0" applyFont="1" applyAlignment="1">
      <alignment horizontal="center"/>
    </xf>
    <xf numFmtId="0" fontId="5" fillId="0" borderId="1" xfId="0" applyFont="1" applyBorder="1" applyAlignment="1">
      <alignment wrapText="1"/>
    </xf>
    <xf numFmtId="0" fontId="0" fillId="0" borderId="7" xfId="0" applyBorder="1"/>
    <xf numFmtId="0" fontId="0" fillId="0" borderId="13" xfId="0" applyBorder="1"/>
    <xf numFmtId="0" fontId="5" fillId="0" borderId="1" xfId="0" applyFont="1" applyBorder="1" applyAlignment="1">
      <alignment horizontal="right" wrapText="1"/>
    </xf>
    <xf numFmtId="0" fontId="0" fillId="0" borderId="7" xfId="0" applyBorder="1" applyAlignment="1">
      <alignment horizontal="right"/>
    </xf>
    <xf numFmtId="0" fontId="0" fillId="0" borderId="13" xfId="0" applyBorder="1" applyAlignment="1">
      <alignment horizontal="right"/>
    </xf>
    <xf numFmtId="0" fontId="5" fillId="0" borderId="1" xfId="0" applyFont="1" applyBorder="1" applyAlignment="1">
      <alignment horizontal="center" wrapText="1"/>
    </xf>
    <xf numFmtId="164" fontId="10" fillId="0" borderId="15" xfId="1" applyNumberFormat="1" applyFont="1" applyBorder="1" applyAlignment="1">
      <alignment horizontal="center" vertical="center"/>
    </xf>
    <xf numFmtId="164" fontId="10" fillId="0" borderId="17" xfId="1"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xf numFmtId="165" fontId="0" fillId="0" borderId="2" xfId="1" applyNumberFormat="1" applyFont="1" applyBorder="1" applyAlignment="1">
      <alignment horizontal="center" vertical="center"/>
    </xf>
    <xf numFmtId="165" fontId="0" fillId="0" borderId="3" xfId="0" applyNumberFormat="1" applyBorder="1" applyAlignment="1">
      <alignment horizontal="center"/>
    </xf>
    <xf numFmtId="0" fontId="5" fillId="0" borderId="1" xfId="0" applyFont="1" applyBorder="1" applyAlignment="1">
      <alignment horizontal="left" wrapText="1"/>
    </xf>
    <xf numFmtId="0" fontId="0" fillId="0" borderId="6" xfId="0" applyBorder="1"/>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 fillId="0" borderId="21" xfId="0" applyFont="1" applyBorder="1" applyAlignment="1">
      <alignment horizontal="left" vertical="top" wrapText="1"/>
    </xf>
    <xf numFmtId="0" fontId="0" fillId="0" borderId="22" xfId="0" applyBorder="1"/>
    <xf numFmtId="0" fontId="0" fillId="0" borderId="23" xfId="0" applyBorder="1"/>
    <xf numFmtId="0" fontId="5" fillId="0" borderId="0" xfId="0" applyFont="1" applyAlignment="1">
      <alignment horizontal="center" vertical="center"/>
    </xf>
    <xf numFmtId="164" fontId="2" fillId="0" borderId="0" xfId="0" applyNumberFormat="1" applyFont="1" applyAlignment="1">
      <alignment horizontal="center"/>
    </xf>
  </cellXfs>
  <cellStyles count="4">
    <cellStyle name="Comma" xfId="1" builtinId="3"/>
    <cellStyle name="Currency" xfId="3" builtinId="4"/>
    <cellStyle name="Normal" xfId="0" builtinId="0"/>
    <cellStyle name="Normal 2" xfId="2" xr:uid="{C9AE88A2-AFA3-4ED6-94B1-697EEA177F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1949930</xdr:colOff>
      <xdr:row>0</xdr:row>
      <xdr:rowOff>0</xdr:rowOff>
    </xdr:from>
    <xdr:ext cx="2048774" cy="395377"/>
    <xdr:pic>
      <xdr:nvPicPr>
        <xdr:cNvPr id="2" name="Picture 1" descr="https://mcusercontent.com/7692fed7b7e8b6094a1017cf3/images/a56c6616-c953-2fc4-ab16-ce0c4ee8a720.png">
          <a:extLst>
            <a:ext uri="{FF2B5EF4-FFF2-40B4-BE49-F238E27FC236}">
              <a16:creationId xmlns:a16="http://schemas.microsoft.com/office/drawing/2014/main" id="{4BE4F596-5196-4DE6-BAC5-829F8C7D66BB}"/>
            </a:ext>
          </a:extLst>
        </xdr:cNvPr>
        <xdr:cNvPicPr/>
      </xdr:nvPicPr>
      <xdr:blipFill>
        <a:blip xmlns:r="http://schemas.openxmlformats.org/officeDocument/2006/relationships" r:embed="rId1" cstate="print"/>
        <a:srcRect/>
        <a:stretch>
          <a:fillRect/>
        </a:stretch>
      </xdr:blipFill>
      <xdr:spPr bwMode="auto">
        <a:xfrm>
          <a:off x="2299180" y="0"/>
          <a:ext cx="2048774" cy="395377"/>
        </a:xfrm>
        <a:prstGeom prst="rect">
          <a:avLst/>
        </a:prstGeom>
        <a:noFill/>
        <a:ln>
          <a:noFill/>
          <a:prstDash val="solid"/>
        </a:ln>
      </xdr:spPr>
    </xdr:pic>
    <xdr:clientData/>
  </xdr:oneCellAnchor>
  <xdr:oneCellAnchor>
    <xdr:from>
      <xdr:col>1</xdr:col>
      <xdr:colOff>1949930</xdr:colOff>
      <xdr:row>0</xdr:row>
      <xdr:rowOff>0</xdr:rowOff>
    </xdr:from>
    <xdr:ext cx="2048774" cy="395377"/>
    <xdr:pic>
      <xdr:nvPicPr>
        <xdr:cNvPr id="5" name="Picture 4" descr="https://mcusercontent.com/7692fed7b7e8b6094a1017cf3/images/a56c6616-c953-2fc4-ab16-ce0c4ee8a720.png">
          <a:extLst>
            <a:ext uri="{FF2B5EF4-FFF2-40B4-BE49-F238E27FC236}">
              <a16:creationId xmlns:a16="http://schemas.microsoft.com/office/drawing/2014/main" id="{53E9BC6C-0D16-401E-9E36-1CAF5D4DFE7C}"/>
            </a:ext>
          </a:extLst>
        </xdr:cNvPr>
        <xdr:cNvPicPr/>
      </xdr:nvPicPr>
      <xdr:blipFill>
        <a:blip xmlns:r="http://schemas.openxmlformats.org/officeDocument/2006/relationships" r:embed="rId1" cstate="print"/>
        <a:srcRect/>
        <a:stretch>
          <a:fillRect/>
        </a:stretch>
      </xdr:blipFill>
      <xdr:spPr bwMode="auto">
        <a:xfrm>
          <a:off x="2299180" y="0"/>
          <a:ext cx="2048774" cy="395377"/>
        </a:xfrm>
        <a:prstGeom prst="rect">
          <a:avLst/>
        </a:prstGeom>
        <a:noFill/>
        <a:ln>
          <a:noFill/>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203A-C46A-4497-9E4B-593A911B64B7}">
  <sheetPr>
    <pageSetUpPr fitToPage="1"/>
  </sheetPr>
  <dimension ref="A1:G128"/>
  <sheetViews>
    <sheetView tabSelected="1" topLeftCell="A110" zoomScale="55" workbookViewId="0">
      <selection activeCell="F113" sqref="F113:F114"/>
    </sheetView>
  </sheetViews>
  <sheetFormatPr defaultRowHeight="14.5" x14ac:dyDescent="0.35"/>
  <cols>
    <col min="1" max="1" width="5" customWidth="1"/>
    <col min="2" max="2" width="56.453125" style="15" customWidth="1"/>
    <col min="3" max="3" width="7.7265625" hidden="1" customWidth="1"/>
    <col min="4" max="4" width="9.36328125" bestFit="1" customWidth="1"/>
    <col min="5" max="5" width="10.453125" customWidth="1"/>
    <col min="6" max="6" width="9" style="16" bestFit="1" customWidth="1"/>
    <col min="7" max="7" width="24.90625" style="3" customWidth="1"/>
    <col min="9" max="9" width="13.453125" customWidth="1"/>
    <col min="10" max="10" width="18.1796875" customWidth="1"/>
  </cols>
  <sheetData>
    <row r="1" spans="1:7" ht="17.149999999999999" customHeight="1" x14ac:dyDescent="0.4">
      <c r="A1" s="52" t="s">
        <v>0</v>
      </c>
      <c r="B1" s="53"/>
      <c r="C1" s="54" t="s">
        <v>1</v>
      </c>
      <c r="D1" s="54"/>
      <c r="E1" s="55"/>
      <c r="F1" s="56"/>
      <c r="G1" s="56"/>
    </row>
    <row r="2" spans="1:7" ht="17.149999999999999" customHeight="1" x14ac:dyDescent="0.4">
      <c r="A2" s="52" t="s">
        <v>2</v>
      </c>
      <c r="B2" s="53"/>
      <c r="C2" s="54" t="s">
        <v>16</v>
      </c>
      <c r="D2" s="54"/>
      <c r="E2" s="55"/>
      <c r="F2" s="56"/>
      <c r="G2" s="56"/>
    </row>
    <row r="3" spans="1:7" ht="19" customHeight="1" x14ac:dyDescent="0.65">
      <c r="A3" s="57" t="s">
        <v>26</v>
      </c>
      <c r="B3" s="53"/>
      <c r="C3" s="55"/>
      <c r="D3" s="55"/>
      <c r="E3" s="55"/>
      <c r="F3" s="56"/>
      <c r="G3" s="56"/>
    </row>
    <row r="4" spans="1:7" ht="15.65" customHeight="1" thickBot="1" x14ac:dyDescent="0.4">
      <c r="A4" s="58" t="s">
        <v>27</v>
      </c>
      <c r="B4" s="55"/>
      <c r="C4" s="55"/>
      <c r="D4" s="55"/>
      <c r="E4" s="55"/>
      <c r="F4" s="55"/>
      <c r="G4" s="55"/>
    </row>
    <row r="5" spans="1:7" ht="16" customHeight="1" x14ac:dyDescent="0.4">
      <c r="A5" s="18" t="s">
        <v>3</v>
      </c>
      <c r="B5" s="19" t="s">
        <v>4</v>
      </c>
      <c r="C5" s="20" t="s">
        <v>5</v>
      </c>
      <c r="D5" s="20" t="s">
        <v>5</v>
      </c>
      <c r="E5" s="20" t="s">
        <v>6</v>
      </c>
      <c r="F5" s="21" t="s">
        <v>7</v>
      </c>
      <c r="G5" s="22" t="s">
        <v>8</v>
      </c>
    </row>
    <row r="6" spans="1:7" ht="41.5" customHeight="1" x14ac:dyDescent="0.35">
      <c r="A6" s="23"/>
      <c r="B6" s="59" t="s">
        <v>28</v>
      </c>
      <c r="C6" s="60"/>
      <c r="D6" s="60"/>
      <c r="E6" s="60"/>
      <c r="F6" s="60"/>
      <c r="G6" s="61"/>
    </row>
    <row r="7" spans="1:7" x14ac:dyDescent="0.35">
      <c r="A7" s="23"/>
      <c r="B7" s="62" t="s">
        <v>29</v>
      </c>
      <c r="C7" s="63"/>
      <c r="D7" s="63"/>
      <c r="E7" s="63"/>
      <c r="F7" s="63"/>
      <c r="G7" s="64"/>
    </row>
    <row r="8" spans="1:7" ht="16" customHeight="1" x14ac:dyDescent="0.35">
      <c r="A8" s="23"/>
      <c r="B8" s="65" t="s">
        <v>30</v>
      </c>
      <c r="C8" s="60"/>
      <c r="D8" s="60"/>
      <c r="E8" s="60"/>
      <c r="F8" s="60"/>
      <c r="G8" s="61"/>
    </row>
    <row r="9" spans="1:7" s="2" customFormat="1" ht="49.5" x14ac:dyDescent="0.35">
      <c r="A9" s="47">
        <v>1</v>
      </c>
      <c r="B9" s="24" t="str">
        <f>_xlfn.TRANSLATE(B10,"ar","en")</f>
        <v>Cutting and leveling the walls of the center The price includes the removal of rubble and debris, taking into account the tendencies to drain the rain.</v>
      </c>
      <c r="C9" s="51" t="s">
        <v>10</v>
      </c>
      <c r="D9" s="49" t="s">
        <v>17</v>
      </c>
      <c r="E9" s="51">
        <v>720</v>
      </c>
      <c r="F9" s="49"/>
      <c r="G9" s="66"/>
    </row>
    <row r="10" spans="1:7" s="2" customFormat="1" ht="33" x14ac:dyDescent="0.35">
      <c r="A10" s="48"/>
      <c r="B10" s="25" t="s">
        <v>31</v>
      </c>
      <c r="C10" s="51"/>
      <c r="D10" s="50"/>
      <c r="E10" s="51"/>
      <c r="F10" s="50"/>
      <c r="G10" s="67"/>
    </row>
    <row r="11" spans="1:7" s="2" customFormat="1" ht="66" customHeight="1" x14ac:dyDescent="0.35">
      <c r="A11" s="47">
        <v>1</v>
      </c>
      <c r="B11" s="24" t="str">
        <f>_xlfn.TRANSLATE(B12,"ar","en")</f>
        <v>Supply of making a mattress of red soil with a thickness of 15 cm on three layers, each layer with a thickness of 5 cm, compacted and sprayed</v>
      </c>
      <c r="C11" s="51" t="s">
        <v>10</v>
      </c>
      <c r="D11" s="49" t="s">
        <v>17</v>
      </c>
      <c r="E11" s="51">
        <v>720</v>
      </c>
      <c r="F11" s="49"/>
      <c r="G11" s="66"/>
    </row>
    <row r="12" spans="1:7" s="2" customFormat="1" ht="33" x14ac:dyDescent="0.35">
      <c r="A12" s="48"/>
      <c r="B12" s="25" t="s">
        <v>32</v>
      </c>
      <c r="C12" s="51"/>
      <c r="D12" s="50"/>
      <c r="E12" s="51"/>
      <c r="F12" s="50"/>
      <c r="G12" s="67"/>
    </row>
    <row r="13" spans="1:7" s="2" customFormat="1" ht="66" x14ac:dyDescent="0.35">
      <c r="A13" s="47">
        <v>1</v>
      </c>
      <c r="B13" s="24" t="str">
        <f>_xlfn.TRANSLATE(B14,"ar","en")</f>
        <v>Supplying and making whitening of cement mortar from the inside and outside with a mixing ratio of 1:8 with a thickness of 25 cm, taking into account smoothing and good treatment with water for a period of at least 3 days.</v>
      </c>
      <c r="C13" s="51" t="s">
        <v>10</v>
      </c>
      <c r="D13" s="49" t="s">
        <v>17</v>
      </c>
      <c r="E13" s="51">
        <v>685</v>
      </c>
      <c r="F13" s="49"/>
      <c r="G13" s="66"/>
    </row>
    <row r="14" spans="1:7" s="2" customFormat="1" ht="49.5" x14ac:dyDescent="0.35">
      <c r="A14" s="48"/>
      <c r="B14" s="25" t="s">
        <v>33</v>
      </c>
      <c r="C14" s="51"/>
      <c r="D14" s="50"/>
      <c r="E14" s="51"/>
      <c r="F14" s="50"/>
      <c r="G14" s="67"/>
    </row>
    <row r="15" spans="1:7" s="2" customFormat="1" ht="66" x14ac:dyDescent="0.35">
      <c r="A15" s="47">
        <v>2</v>
      </c>
      <c r="B15" s="24" t="str">
        <f>_xlfn.TRANSLATE(B16,"ar","en")</f>
        <v>Supply of materials and whitening with 1:8 cement mortar for the ceilings of the building, including squats and pipes, the price includes spraying and smoothing the surface with water treatment for three days.</v>
      </c>
      <c r="C15" s="51" t="s">
        <v>10</v>
      </c>
      <c r="D15" s="49" t="s">
        <v>17</v>
      </c>
      <c r="E15" s="51">
        <v>320.7</v>
      </c>
      <c r="F15" s="49"/>
      <c r="G15" s="66"/>
    </row>
    <row r="16" spans="1:7" s="2" customFormat="1" ht="49.5" x14ac:dyDescent="0.35">
      <c r="A16" s="48"/>
      <c r="B16" s="25" t="s">
        <v>34</v>
      </c>
      <c r="C16" s="51"/>
      <c r="D16" s="50"/>
      <c r="E16" s="51"/>
      <c r="F16" s="50"/>
      <c r="G16" s="67"/>
    </row>
    <row r="17" spans="1:7" s="2" customFormat="1" ht="49.5" x14ac:dyDescent="0.35">
      <c r="A17" s="47">
        <v>3</v>
      </c>
      <c r="B17" s="24" t="str">
        <f>_xlfn.TRANSLATE(B18,"ar","en")</f>
        <v>Supply and construction of buildings above the roof for the manufacture of parabites using red bricks with the width of a brick with a cement mixture of 1:8</v>
      </c>
      <c r="C17" s="51" t="s">
        <v>10</v>
      </c>
      <c r="D17" s="49" t="s">
        <v>17</v>
      </c>
      <c r="E17" s="51">
        <v>85</v>
      </c>
      <c r="F17" s="49"/>
      <c r="G17" s="66"/>
    </row>
    <row r="18" spans="1:7" s="2" customFormat="1" ht="33" x14ac:dyDescent="0.35">
      <c r="A18" s="48"/>
      <c r="B18" s="25" t="s">
        <v>35</v>
      </c>
      <c r="C18" s="51"/>
      <c r="D18" s="50"/>
      <c r="E18" s="51"/>
      <c r="F18" s="50"/>
      <c r="G18" s="67"/>
    </row>
    <row r="19" spans="1:7" s="2" customFormat="1" ht="66" x14ac:dyDescent="0.35">
      <c r="A19" s="47">
        <v>4</v>
      </c>
      <c r="B19" s="24" t="str">
        <f>_xlfn.TRANSLATE(B20,"ar","en")</f>
        <v>Supply and make a cement layer for the surface (cement + sand) to make tendencies for rainwater drainage, taking into account the increase in the percentage of cement in the mixture, leveling and water treatment works.</v>
      </c>
      <c r="C19" s="51" t="s">
        <v>10</v>
      </c>
      <c r="D19" s="49" t="s">
        <v>17</v>
      </c>
      <c r="E19" s="51">
        <v>320</v>
      </c>
      <c r="F19" s="49"/>
      <c r="G19" s="66"/>
    </row>
    <row r="20" spans="1:7" s="2" customFormat="1" ht="49.5" x14ac:dyDescent="0.35">
      <c r="A20" s="48"/>
      <c r="B20" s="25" t="s">
        <v>36</v>
      </c>
      <c r="C20" s="51"/>
      <c r="D20" s="50"/>
      <c r="E20" s="51"/>
      <c r="F20" s="50"/>
      <c r="G20" s="67"/>
    </row>
    <row r="21" spans="1:7" s="2" customFormat="1" ht="66" x14ac:dyDescent="0.35">
      <c r="A21" s="47">
        <v>5</v>
      </c>
      <c r="B21" s="24" t="str">
        <f>_xlfn.TRANSLATE(B22,"ar","en")</f>
        <v>Supply and installation of a water drainage system (gutters) according to the tendencies in the roof, the price includes installation and testing, provided that the water drains on both sides of the building.</v>
      </c>
      <c r="C21" s="51" t="s">
        <v>10</v>
      </c>
      <c r="D21" s="49" t="s">
        <v>18</v>
      </c>
      <c r="E21" s="51">
        <v>10</v>
      </c>
      <c r="F21" s="49"/>
      <c r="G21" s="66"/>
    </row>
    <row r="22" spans="1:7" s="2" customFormat="1" ht="49.5" x14ac:dyDescent="0.35">
      <c r="A22" s="48"/>
      <c r="B22" s="25" t="s">
        <v>37</v>
      </c>
      <c r="C22" s="51"/>
      <c r="D22" s="50"/>
      <c r="E22" s="51"/>
      <c r="F22" s="50"/>
      <c r="G22" s="67"/>
    </row>
    <row r="23" spans="1:7" s="2" customFormat="1" ht="49.5" x14ac:dyDescent="0.35">
      <c r="A23" s="47">
        <v>6</v>
      </c>
      <c r="B23" s="24" t="str">
        <f>_xlfn.TRANSLATE(B24,"ar","en")</f>
        <v>Supplying and making a coating using a pomastic silicone interior The price includes making a silk coating on three layers</v>
      </c>
      <c r="C23" s="51" t="s">
        <v>10</v>
      </c>
      <c r="D23" s="49" t="s">
        <v>17</v>
      </c>
      <c r="E23" s="51">
        <v>391</v>
      </c>
      <c r="F23" s="49"/>
      <c r="G23" s="66"/>
    </row>
    <row r="24" spans="1:7" s="2" customFormat="1" ht="33" x14ac:dyDescent="0.35">
      <c r="A24" s="48"/>
      <c r="B24" s="25" t="s">
        <v>38</v>
      </c>
      <c r="C24" s="51"/>
      <c r="D24" s="50"/>
      <c r="E24" s="51"/>
      <c r="F24" s="50"/>
      <c r="G24" s="67"/>
    </row>
    <row r="25" spans="1:7" ht="49.5" x14ac:dyDescent="0.35">
      <c r="A25" s="47">
        <v>7</v>
      </c>
      <c r="B25" s="24" t="str">
        <f>_xlfn.TRANSLATE(B26,"ar","en")</f>
        <v>Supply and manufacture of chemical blast pomastick paints for exterior walls on three layers of paint The price includes making a red strip on top of the walls</v>
      </c>
      <c r="C25" s="51" t="s">
        <v>10</v>
      </c>
      <c r="D25" s="49" t="s">
        <v>17</v>
      </c>
      <c r="E25" s="51">
        <v>290</v>
      </c>
      <c r="F25" s="49"/>
      <c r="G25" s="66"/>
    </row>
    <row r="26" spans="1:7" ht="46.5" customHeight="1" x14ac:dyDescent="0.35">
      <c r="A26" s="48"/>
      <c r="B26" s="25" t="s">
        <v>39</v>
      </c>
      <c r="C26" s="51"/>
      <c r="D26" s="50"/>
      <c r="E26" s="51"/>
      <c r="F26" s="50"/>
      <c r="G26" s="67"/>
    </row>
    <row r="27" spans="1:7" s="2" customFormat="1" ht="16.5" customHeight="1" x14ac:dyDescent="0.35">
      <c r="A27" s="47">
        <v>8</v>
      </c>
      <c r="B27" s="24" t="str">
        <f>_xlfn.TRANSLATE(B28,"ar","en")</f>
        <v>Supply and installation of 120 x 120 cm windows made of square pipes and sheet metal The price includes painting, handles and hinges, manufacturing two windows with skylights, installing traps and locks</v>
      </c>
      <c r="C27" s="51" t="s">
        <v>11</v>
      </c>
      <c r="D27" s="49" t="s">
        <v>19</v>
      </c>
      <c r="E27" s="51">
        <v>12</v>
      </c>
      <c r="F27" s="49"/>
      <c r="G27" s="66"/>
    </row>
    <row r="28" spans="1:7" s="2" customFormat="1" ht="49.5" x14ac:dyDescent="0.35">
      <c r="A28" s="48"/>
      <c r="B28" s="25" t="s">
        <v>40</v>
      </c>
      <c r="C28" s="51"/>
      <c r="D28" s="50"/>
      <c r="E28" s="51"/>
      <c r="F28" s="50"/>
      <c r="G28" s="67"/>
    </row>
    <row r="29" spans="1:7" s="2" customFormat="1" ht="49.5" x14ac:dyDescent="0.35">
      <c r="A29" s="47">
        <v>9</v>
      </c>
      <c r="B29" s="24" t="str">
        <f>_xlfn.TRANSLATE(B30,"ar","en")</f>
        <v>Supply and installation of doors made of 120*210 square pipes and sheet metal The price includes paint, handles, hinges, skylights, installation of taps and locks</v>
      </c>
      <c r="C29" s="51" t="s">
        <v>10</v>
      </c>
      <c r="D29" s="49" t="s">
        <v>17</v>
      </c>
      <c r="E29" s="51">
        <v>12</v>
      </c>
      <c r="F29" s="49"/>
      <c r="G29" s="66"/>
    </row>
    <row r="30" spans="1:7" s="2" customFormat="1" ht="60.5" customHeight="1" x14ac:dyDescent="0.35">
      <c r="A30" s="48"/>
      <c r="B30" s="25" t="s">
        <v>41</v>
      </c>
      <c r="C30" s="51"/>
      <c r="D30" s="50"/>
      <c r="E30" s="51"/>
      <c r="F30" s="50"/>
      <c r="G30" s="67"/>
    </row>
    <row r="31" spans="1:7" s="2" customFormat="1" ht="49.5" customHeight="1" x14ac:dyDescent="0.35">
      <c r="A31" s="47">
        <v>10</v>
      </c>
      <c r="B31" s="24" t="str">
        <f>_xlfn.TRANSLATE(B32,"ar","en")</f>
        <v>Supply and installation of 100 x 90 cm aluminum counter with a slot of 20 x 45 cm The price includes adjusting the height of the window and supplying and installing a lintel for the pharmacy</v>
      </c>
      <c r="C31" s="51" t="s">
        <v>10</v>
      </c>
      <c r="D31" s="49" t="s">
        <v>17</v>
      </c>
      <c r="E31" s="51">
        <v>12</v>
      </c>
      <c r="F31" s="49"/>
      <c r="G31" s="66"/>
    </row>
    <row r="32" spans="1:7" s="2" customFormat="1" ht="60.5" customHeight="1" x14ac:dyDescent="0.35">
      <c r="A32" s="48"/>
      <c r="B32" s="25" t="s">
        <v>42</v>
      </c>
      <c r="C32" s="51"/>
      <c r="D32" s="50"/>
      <c r="E32" s="51"/>
      <c r="F32" s="50"/>
      <c r="G32" s="67"/>
    </row>
    <row r="33" spans="1:7" ht="66" x14ac:dyDescent="0.35">
      <c r="A33" s="47">
        <v>11</v>
      </c>
      <c r="B33" s="24" t="str">
        <f>_xlfn.TRANSLATE(B34,"ar","en")</f>
        <v>Supply and installation of ceramics first sorting for the floors of the center The price includes the installation of the cabinet, taking into account the watering with white cement and inclinations, and taking into account the height of the doors</v>
      </c>
      <c r="C33" s="51" t="s">
        <v>12</v>
      </c>
      <c r="D33" s="49" t="s">
        <v>20</v>
      </c>
      <c r="E33" s="51">
        <v>390</v>
      </c>
      <c r="F33" s="49"/>
      <c r="G33" s="66"/>
    </row>
    <row r="34" spans="1:7" ht="49.5" x14ac:dyDescent="0.35">
      <c r="A34" s="48"/>
      <c r="B34" s="25" t="s">
        <v>43</v>
      </c>
      <c r="C34" s="51"/>
      <c r="D34" s="50"/>
      <c r="E34" s="51"/>
      <c r="F34" s="50"/>
      <c r="G34" s="67"/>
    </row>
    <row r="35" spans="1:7" ht="49.5" x14ac:dyDescent="0.35">
      <c r="A35" s="47">
        <v>12</v>
      </c>
      <c r="B35" s="24" t="str">
        <f>_xlfn.TRANSLATE(B36,"ar","en")</f>
        <v>Supply and establishment of electricity works using cartridges The price extension includes distribution boxes and wiring extensions using Alfanar connecting wires</v>
      </c>
      <c r="C35" s="51" t="s">
        <v>12</v>
      </c>
      <c r="D35" s="49" t="s">
        <v>20</v>
      </c>
      <c r="E35" s="51">
        <v>375</v>
      </c>
      <c r="F35" s="49"/>
      <c r="G35" s="66"/>
    </row>
    <row r="36" spans="1:7" ht="33" x14ac:dyDescent="0.35">
      <c r="A36" s="48"/>
      <c r="B36" s="25" t="s">
        <v>44</v>
      </c>
      <c r="C36" s="51"/>
      <c r="D36" s="50"/>
      <c r="E36" s="51"/>
      <c r="F36" s="50"/>
      <c r="G36" s="67"/>
    </row>
    <row r="37" spans="1:7" ht="31" customHeight="1" x14ac:dyDescent="0.35">
      <c r="A37" s="47">
        <v>13</v>
      </c>
      <c r="B37" s="24" t="str">
        <f>_xlfn.TRANSLATE(B38,"ar","en")</f>
        <v>Supply and installation of 45 watt LED bulbs Price includes switches</v>
      </c>
      <c r="C37" s="51" t="s">
        <v>12</v>
      </c>
      <c r="D37" s="49" t="s">
        <v>18</v>
      </c>
      <c r="E37" s="51">
        <v>24</v>
      </c>
      <c r="F37" s="49"/>
      <c r="G37" s="66"/>
    </row>
    <row r="38" spans="1:7" ht="16.5" customHeight="1" x14ac:dyDescent="0.35">
      <c r="A38" s="48"/>
      <c r="B38" s="25" t="s">
        <v>45</v>
      </c>
      <c r="C38" s="51"/>
      <c r="D38" s="50"/>
      <c r="E38" s="51"/>
      <c r="F38" s="50"/>
      <c r="G38" s="67"/>
    </row>
    <row r="39" spans="1:7" ht="66" x14ac:dyDescent="0.35">
      <c r="A39" s="47">
        <v>14</v>
      </c>
      <c r="B39" s="24" t="str">
        <f>_xlfn.TRANSLATE(B40,"ar","en")</f>
        <v>Supply and installation of Orient fans for ceilings, the price includes control switches and installation of hooks according to the principles of workmanship and the directives of the supervising engineer.</v>
      </c>
      <c r="C39" s="51" t="s">
        <v>12</v>
      </c>
      <c r="D39" s="49" t="s">
        <v>18</v>
      </c>
      <c r="E39" s="51">
        <v>12</v>
      </c>
      <c r="F39" s="49"/>
      <c r="G39" s="66"/>
    </row>
    <row r="40" spans="1:7" ht="33" x14ac:dyDescent="0.35">
      <c r="A40" s="48"/>
      <c r="B40" s="25" t="s">
        <v>46</v>
      </c>
      <c r="C40" s="51"/>
      <c r="D40" s="50"/>
      <c r="E40" s="51"/>
      <c r="F40" s="50"/>
      <c r="G40" s="67"/>
    </row>
    <row r="41" spans="1:7" ht="33" x14ac:dyDescent="0.35">
      <c r="A41" s="47">
        <v>15</v>
      </c>
      <c r="B41" s="24" t="str">
        <f>_xlfn.TRANSLATE(B42,"ar","en")</f>
        <v>Supply and Installation of LG Dual Inverter Split Air Conditioners 18 Units for Pharmacy</v>
      </c>
      <c r="C41" s="51" t="s">
        <v>12</v>
      </c>
      <c r="D41" s="49" t="s">
        <v>18</v>
      </c>
      <c r="E41" s="51">
        <v>1</v>
      </c>
      <c r="F41" s="49"/>
      <c r="G41" s="66"/>
    </row>
    <row r="42" spans="1:7" ht="33" x14ac:dyDescent="0.35">
      <c r="A42" s="48"/>
      <c r="B42" s="25" t="s">
        <v>47</v>
      </c>
      <c r="C42" s="51"/>
      <c r="D42" s="50"/>
      <c r="E42" s="51"/>
      <c r="F42" s="50"/>
      <c r="G42" s="67"/>
    </row>
    <row r="43" spans="1:7" ht="49.5" x14ac:dyDescent="0.35">
      <c r="A43" s="47">
        <v>16</v>
      </c>
      <c r="B43" s="24" t="str">
        <f>_xlfn.TRANSLATE(B44,"ar","en")</f>
        <v>Supply and installation of Nesma water conditioners The price includes connection to the feeding and drainage network</v>
      </c>
      <c r="C43" s="51" t="s">
        <v>12</v>
      </c>
      <c r="D43" s="49" t="s">
        <v>18</v>
      </c>
      <c r="E43" s="51">
        <v>10</v>
      </c>
      <c r="F43" s="49"/>
      <c r="G43" s="66"/>
    </row>
    <row r="44" spans="1:7" ht="33" x14ac:dyDescent="0.35">
      <c r="A44" s="48"/>
      <c r="B44" s="25" t="s">
        <v>48</v>
      </c>
      <c r="C44" s="51"/>
      <c r="D44" s="50"/>
      <c r="E44" s="51"/>
      <c r="F44" s="50"/>
      <c r="G44" s="67"/>
    </row>
    <row r="45" spans="1:7" ht="82.5" x14ac:dyDescent="0.35">
      <c r="A45" s="47">
        <v>17</v>
      </c>
      <c r="B45" s="24" t="str">
        <f>_xlfn.TRANSLATE(B46,"ar","en")</f>
        <v>Supply of high quality hand wash basin materials and installation, the cost includes water connections (plumbing works) and washing water drainage for the sewer network, with all the necessary tools and accessories according to the originality of the workmanship and the engineer's directives</v>
      </c>
      <c r="C45" s="51" t="s">
        <v>12</v>
      </c>
      <c r="D45" s="49" t="s">
        <v>18</v>
      </c>
      <c r="E45" s="51">
        <v>10</v>
      </c>
      <c r="F45" s="49"/>
      <c r="G45" s="66"/>
    </row>
    <row r="46" spans="1:7" ht="66" x14ac:dyDescent="0.35">
      <c r="A46" s="48"/>
      <c r="B46" s="25" t="s">
        <v>49</v>
      </c>
      <c r="C46" s="51"/>
      <c r="D46" s="50"/>
      <c r="E46" s="51"/>
      <c r="F46" s="50"/>
      <c r="G46" s="67"/>
    </row>
    <row r="47" spans="1:7" s="2" customFormat="1" ht="16.5" customHeight="1" x14ac:dyDescent="0.35">
      <c r="A47" s="47">
        <v>18</v>
      </c>
      <c r="B47" s="24" t="str">
        <f>_xlfn.TRANSLATE(B48,"ar","en")</f>
        <v>Supply and installation of wall fans for the main hall and wards</v>
      </c>
      <c r="C47" s="51" t="s">
        <v>13</v>
      </c>
      <c r="D47" s="49" t="s">
        <v>18</v>
      </c>
      <c r="E47" s="51">
        <v>8</v>
      </c>
      <c r="F47" s="49"/>
      <c r="G47" s="66"/>
    </row>
    <row r="48" spans="1:7" s="2" customFormat="1" ht="31" customHeight="1" x14ac:dyDescent="0.35">
      <c r="A48" s="48"/>
      <c r="B48" s="25" t="s">
        <v>50</v>
      </c>
      <c r="C48" s="51"/>
      <c r="D48" s="50"/>
      <c r="E48" s="51"/>
      <c r="F48" s="50"/>
      <c r="G48" s="67"/>
    </row>
    <row r="49" spans="1:7" s="2" customFormat="1" ht="33" x14ac:dyDescent="0.35">
      <c r="A49" s="47">
        <v>19</v>
      </c>
      <c r="B49" s="24" t="str">
        <f>_xlfn.TRANSLATE(B50,"ar","en")</f>
        <v>Supply and installation of electric drum The price includes breakers and insurance switches</v>
      </c>
      <c r="C49" s="1"/>
      <c r="D49" s="49" t="s">
        <v>18</v>
      </c>
      <c r="E49" s="49">
        <v>1</v>
      </c>
      <c r="F49" s="49"/>
      <c r="G49" s="66"/>
    </row>
    <row r="50" spans="1:7" s="2" customFormat="1" ht="31" customHeight="1" x14ac:dyDescent="0.35">
      <c r="A50" s="48"/>
      <c r="B50" s="25" t="s">
        <v>51</v>
      </c>
      <c r="C50" s="1"/>
      <c r="D50" s="50"/>
      <c r="E50" s="50"/>
      <c r="F50" s="50"/>
      <c r="G50" s="67"/>
    </row>
    <row r="51" spans="1:7" s="2" customFormat="1" ht="33" x14ac:dyDescent="0.35">
      <c r="A51" s="47">
        <v>20</v>
      </c>
      <c r="B51" s="24" t="str">
        <f>_xlfn.TRANSLATE(B52,"ar","en")</f>
        <v>Supply and installation of 13 amp electrical cables for each of the wards and rooms inside the building</v>
      </c>
      <c r="C51" s="1"/>
      <c r="D51" s="49" t="s">
        <v>18</v>
      </c>
      <c r="E51" s="49">
        <v>24</v>
      </c>
      <c r="F51" s="49"/>
      <c r="G51" s="66"/>
    </row>
    <row r="52" spans="1:7" s="2" customFormat="1" ht="33" x14ac:dyDescent="0.35">
      <c r="A52" s="48"/>
      <c r="B52" s="25" t="s">
        <v>52</v>
      </c>
      <c r="C52" s="1"/>
      <c r="D52" s="50"/>
      <c r="E52" s="50"/>
      <c r="F52" s="50"/>
      <c r="G52" s="67"/>
    </row>
    <row r="53" spans="1:7" s="2" customFormat="1" ht="33" x14ac:dyDescent="0.35">
      <c r="A53" s="47">
        <v>21</v>
      </c>
      <c r="B53" s="24" t="str">
        <f>_xlfn.TRANSLATE(B54,"ar","en")</f>
        <v>Supply and installation of 780 watt solar panels The price includes iron mounts and good installation on top of the roof</v>
      </c>
      <c r="C53" s="1"/>
      <c r="D53" s="49" t="s">
        <v>18</v>
      </c>
      <c r="E53" s="49">
        <v>20</v>
      </c>
      <c r="F53" s="49"/>
      <c r="G53" s="66"/>
    </row>
    <row r="54" spans="1:7" s="2" customFormat="1" ht="31" customHeight="1" x14ac:dyDescent="0.35">
      <c r="A54" s="48"/>
      <c r="B54" s="25" t="s">
        <v>53</v>
      </c>
      <c r="C54" s="1"/>
      <c r="D54" s="50"/>
      <c r="E54" s="50"/>
      <c r="F54" s="50"/>
      <c r="G54" s="67"/>
    </row>
    <row r="55" spans="1:7" s="2" customFormat="1" ht="33" x14ac:dyDescent="0.35">
      <c r="A55" s="47">
        <v>22</v>
      </c>
      <c r="B55" s="24" t="str">
        <f>_xlfn.TRANSLATE(B56,"ar","en")</f>
        <v>Supply and installation of 10 kg inverter price includes protection and control switches</v>
      </c>
      <c r="C55" s="1"/>
      <c r="D55" s="49" t="s">
        <v>18</v>
      </c>
      <c r="E55" s="49">
        <v>1</v>
      </c>
      <c r="F55" s="49"/>
      <c r="G55" s="66"/>
    </row>
    <row r="56" spans="1:7" s="2" customFormat="1" ht="31" customHeight="1" x14ac:dyDescent="0.35">
      <c r="A56" s="48"/>
      <c r="B56" s="25" t="s">
        <v>54</v>
      </c>
      <c r="C56" s="1"/>
      <c r="D56" s="50"/>
      <c r="E56" s="50"/>
      <c r="F56" s="50"/>
      <c r="G56" s="67"/>
    </row>
    <row r="57" spans="1:7" s="2" customFormat="1" ht="49.5" x14ac:dyDescent="0.35">
      <c r="A57" s="47">
        <v>23</v>
      </c>
      <c r="B57" s="24" t="str">
        <f>_xlfn.TRANSLATE(B58,"ar","en")</f>
        <v>Supply and installation of 51.2 lithium batteries The price includes all protection devices, grounding, and making stands for batteries protection 200Ah V</v>
      </c>
      <c r="C57" s="1"/>
      <c r="D57" s="49" t="s">
        <v>18</v>
      </c>
      <c r="E57" s="49">
        <v>3</v>
      </c>
      <c r="F57" s="49"/>
      <c r="G57" s="66"/>
    </row>
    <row r="58" spans="1:7" s="2" customFormat="1" ht="33" x14ac:dyDescent="0.35">
      <c r="A58" s="48"/>
      <c r="B58" s="25" t="s">
        <v>55</v>
      </c>
      <c r="C58" s="1"/>
      <c r="D58" s="50"/>
      <c r="E58" s="50"/>
      <c r="F58" s="50"/>
      <c r="G58" s="67"/>
    </row>
    <row r="59" spans="1:7" s="2" customFormat="1" ht="66" x14ac:dyDescent="0.35">
      <c r="A59" s="47">
        <v>24</v>
      </c>
      <c r="B59" s="24" t="str">
        <f>_xlfn.TRANSLATE(B60,"ar","en")</f>
        <v>Supply and installation of aluminum and marble counters for the laboratory with a length of 3 meters, a height of 120 cm and a width of 60 cm, the price includes the provision of drawers and shelves</v>
      </c>
      <c r="C59" s="1"/>
      <c r="D59" s="49" t="s">
        <v>18</v>
      </c>
      <c r="E59" s="49">
        <v>1</v>
      </c>
      <c r="F59" s="49"/>
      <c r="G59" s="66"/>
    </row>
    <row r="60" spans="1:7" s="2" customFormat="1" ht="33" x14ac:dyDescent="0.35">
      <c r="A60" s="48"/>
      <c r="B60" s="25" t="s">
        <v>56</v>
      </c>
      <c r="C60" s="1"/>
      <c r="D60" s="50"/>
      <c r="E60" s="50"/>
      <c r="F60" s="50"/>
      <c r="G60" s="67"/>
    </row>
    <row r="61" spans="1:7" s="2" customFormat="1" ht="49.5" x14ac:dyDescent="0.35">
      <c r="A61" s="47">
        <v>25</v>
      </c>
      <c r="B61" s="24" t="str">
        <f>_xlfn.TRANSLATE(B62,"ar","en")</f>
        <v>Supply of concrete ram materials and work in front of the main entrance of the building with 1:2 inclinations The price includes the railing on both sides of the ram</v>
      </c>
      <c r="C61" s="1"/>
      <c r="D61" s="49" t="s">
        <v>18</v>
      </c>
      <c r="E61" s="49">
        <v>1</v>
      </c>
      <c r="F61" s="49"/>
      <c r="G61" s="66"/>
    </row>
    <row r="62" spans="1:7" s="2" customFormat="1" ht="33" x14ac:dyDescent="0.35">
      <c r="A62" s="48"/>
      <c r="B62" s="25" t="s">
        <v>57</v>
      </c>
      <c r="C62" s="1"/>
      <c r="D62" s="50"/>
      <c r="E62" s="50"/>
      <c r="F62" s="50"/>
      <c r="G62" s="67"/>
    </row>
    <row r="63" spans="1:7" s="2" customFormat="1" ht="82.5" x14ac:dyDescent="0.35">
      <c r="A63" s="47">
        <v>25</v>
      </c>
      <c r="B63" s="24" t="str">
        <f>_xlfn.TRANSLATE(B64,"ar","en")</f>
        <v>Supply and work of white concrete [4:2:1 cement mixture with a thickness of 10 cm around the building and bathrooms with a width of 120 cm, taking into account the making of expansion separations every 3 meters and spraying for three days.</v>
      </c>
      <c r="C63" s="1"/>
      <c r="D63" s="49" t="s">
        <v>17</v>
      </c>
      <c r="E63" s="49">
        <v>87</v>
      </c>
      <c r="F63" s="49"/>
      <c r="G63" s="66"/>
    </row>
    <row r="64" spans="1:7" s="2" customFormat="1" ht="49.5" x14ac:dyDescent="0.35">
      <c r="A64" s="48"/>
      <c r="B64" s="25" t="s">
        <v>58</v>
      </c>
      <c r="C64" s="1"/>
      <c r="D64" s="50"/>
      <c r="E64" s="50"/>
      <c r="F64" s="50"/>
      <c r="G64" s="67"/>
    </row>
    <row r="65" spans="1:7" ht="16" customHeight="1" x14ac:dyDescent="0.4">
      <c r="A65" s="23"/>
      <c r="B65" s="72" t="s">
        <v>21</v>
      </c>
      <c r="C65" s="60"/>
      <c r="D65" s="60"/>
      <c r="E65" s="60"/>
      <c r="F65" s="73"/>
      <c r="G65" s="26">
        <f>SUM(G13:G64)</f>
        <v>0</v>
      </c>
    </row>
    <row r="66" spans="1:7" ht="16" customHeight="1" x14ac:dyDescent="0.35">
      <c r="A66" s="27"/>
      <c r="B66" s="74" t="s">
        <v>59</v>
      </c>
      <c r="C66" s="60"/>
      <c r="D66" s="60"/>
      <c r="E66" s="60"/>
      <c r="F66" s="60"/>
      <c r="G66" s="61"/>
    </row>
    <row r="67" spans="1:7" ht="82.5" x14ac:dyDescent="0.35">
      <c r="A67" s="35">
        <v>1</v>
      </c>
      <c r="B67" s="24" t="str">
        <f t="shared" ref="B67:B113" si="0">_xlfn.TRANSLATE(B68,"ar","en")</f>
        <v>Supply and installation of a horizontal plastic water tank with a capacity of 2000 liters, including all the necessary connections, valves and accessories, and connecting it to the existing water network, testing the system and full operation according to the approved technical specifications.</v>
      </c>
      <c r="C67" s="37" t="s">
        <v>22</v>
      </c>
      <c r="D67" s="45" t="s">
        <v>18</v>
      </c>
      <c r="E67" s="39">
        <v>1</v>
      </c>
      <c r="F67" s="41"/>
      <c r="G67" s="43"/>
    </row>
    <row r="68" spans="1:7" ht="66" x14ac:dyDescent="0.35">
      <c r="A68" s="36"/>
      <c r="B68" s="25" t="s">
        <v>60</v>
      </c>
      <c r="C68" s="38"/>
      <c r="D68" s="46"/>
      <c r="E68" s="40"/>
      <c r="F68" s="42"/>
      <c r="G68" s="44"/>
    </row>
    <row r="69" spans="1:7" ht="49.5" x14ac:dyDescent="0.35">
      <c r="A69" s="35">
        <v>2</v>
      </c>
      <c r="B69" s="24" t="str">
        <f t="shared" si="0"/>
        <v>Dig a hole (2.5 meters deep and 1.8 meters in diameter) with dimensions suitable for the installation of the tank, leaving a clearance of 30 cm on all sides around the tank.</v>
      </c>
      <c r="C69" s="37" t="s">
        <v>22</v>
      </c>
      <c r="D69" s="45" t="s">
        <v>9</v>
      </c>
      <c r="E69" s="39">
        <v>1</v>
      </c>
      <c r="F69" s="41"/>
      <c r="G69" s="43"/>
    </row>
    <row r="70" spans="1:7" ht="33" x14ac:dyDescent="0.35">
      <c r="A70" s="36"/>
      <c r="B70" s="25" t="s">
        <v>61</v>
      </c>
      <c r="C70" s="38"/>
      <c r="D70" s="46"/>
      <c r="E70" s="40"/>
      <c r="F70" s="42"/>
      <c r="G70" s="44"/>
    </row>
    <row r="71" spans="1:7" ht="33" x14ac:dyDescent="0.35">
      <c r="A71" s="35">
        <v>3</v>
      </c>
      <c r="B71" s="24" t="str">
        <f t="shared" si="0"/>
        <v>Supply and brush a base layer of 15 cm thick crushed sand, using clean sand to provide a stable mattress for the tank.</v>
      </c>
      <c r="C71" s="37" t="s">
        <v>22</v>
      </c>
      <c r="D71" s="45" t="s">
        <v>9</v>
      </c>
      <c r="E71" s="39">
        <v>1</v>
      </c>
      <c r="F71" s="41"/>
      <c r="G71" s="43"/>
    </row>
    <row r="72" spans="1:7" ht="33" x14ac:dyDescent="0.35">
      <c r="A72" s="36"/>
      <c r="B72" s="25" t="s">
        <v>62</v>
      </c>
      <c r="C72" s="38"/>
      <c r="D72" s="46"/>
      <c r="E72" s="40"/>
      <c r="F72" s="42"/>
      <c r="G72" s="44"/>
    </row>
    <row r="73" spans="1:7" ht="82.5" x14ac:dyDescent="0.35">
      <c r="A73" s="35">
        <v>4</v>
      </c>
      <c r="B73" s="24" t="str">
        <f t="shared" si="0"/>
        <v>Supply and installation of a horizontal plastic water tank with a capacity of 2000 liters, including all the necessary connections, valves and accessories, and connecting it to the existing water network, testing the system and full operation according to the approved technical specifications.</v>
      </c>
      <c r="C73" s="37" t="s">
        <v>22</v>
      </c>
      <c r="D73" s="45" t="s">
        <v>18</v>
      </c>
      <c r="E73" s="39">
        <v>1</v>
      </c>
      <c r="F73" s="41"/>
      <c r="G73" s="43"/>
    </row>
    <row r="74" spans="1:7" ht="66" x14ac:dyDescent="0.35">
      <c r="A74" s="36"/>
      <c r="B74" s="25" t="s">
        <v>60</v>
      </c>
      <c r="C74" s="38"/>
      <c r="D74" s="46"/>
      <c r="E74" s="40"/>
      <c r="F74" s="42"/>
      <c r="G74" s="44"/>
    </row>
    <row r="75" spans="1:7" ht="66" x14ac:dyDescent="0.35">
      <c r="A75" s="35">
        <v>5</v>
      </c>
      <c r="B75" s="24" t="str">
        <f t="shared" si="0"/>
        <v>Backfill around the tank using selected materials in layers with good compaction, using clean backfill materials (preferably sand or sifted soil) to ensure the stability and protection of the tank.</v>
      </c>
      <c r="C75" s="37" t="s">
        <v>22</v>
      </c>
      <c r="D75" s="45" t="s">
        <v>9</v>
      </c>
      <c r="E75" s="39">
        <v>1</v>
      </c>
      <c r="F75" s="41"/>
      <c r="G75" s="43"/>
    </row>
    <row r="76" spans="1:7" ht="49.5" x14ac:dyDescent="0.35">
      <c r="A76" s="36"/>
      <c r="B76" s="25" t="s">
        <v>63</v>
      </c>
      <c r="C76" s="38"/>
      <c r="D76" s="46"/>
      <c r="E76" s="40"/>
      <c r="F76" s="42"/>
      <c r="G76" s="44"/>
    </row>
    <row r="77" spans="1:7" ht="313.5" x14ac:dyDescent="0.35">
      <c r="A77" s="35">
        <v>6</v>
      </c>
      <c r="B77" s="24" t="str">
        <f t="shared" si="0"/>
        <v>Carrying out the necessary plumbing works to connect two water tanks together, including the supply and installation of all required pipes, fittings, valves, faucets and accessories. Works include:
Supply and installation of PVC pipes suitable for drinking water transportation.
Supply and install joints, elbows, distractions, reducers and unions as needed.
Supply and installation of insulation valves and ball valves to control operation and maintenance.
Supply and installation of a raised or ground-level water tap for distribution purposes.
Supply and installation of mounts and clamps necessary for the installation of pipes and accessories.
Perform pressure and operation tests and ensure that all connections are tight and free of any leaks.
Execution of commissioning works and final delivery of the system in full operational condition.</v>
      </c>
      <c r="C77" s="37" t="s">
        <v>22</v>
      </c>
      <c r="D77" s="45" t="s">
        <v>64</v>
      </c>
      <c r="E77" s="39">
        <v>1</v>
      </c>
      <c r="F77" s="41"/>
      <c r="G77" s="43"/>
    </row>
    <row r="78" spans="1:7" ht="247.5" x14ac:dyDescent="0.35">
      <c r="A78" s="36"/>
      <c r="B78" s="25" t="s">
        <v>65</v>
      </c>
      <c r="C78" s="38"/>
      <c r="D78" s="46"/>
      <c r="E78" s="40"/>
      <c r="F78" s="42"/>
      <c r="G78" s="44"/>
    </row>
    <row r="79" spans="1:7" ht="16.5" customHeight="1" x14ac:dyDescent="0.35">
      <c r="A79" s="35">
        <v>7</v>
      </c>
      <c r="B79" s="24" t="str">
        <f t="shared" si="0"/>
        <v>Supply and installation of a canopy for the buried tank The price includes the supply and casting of 4 stands with a height of 2 meters with purlins and the installation of 0.35 mm zinc and mirrors with a width of 20 cm and a length of 8 meters</v>
      </c>
      <c r="C79" s="37" t="s">
        <v>22</v>
      </c>
      <c r="D79" s="45" t="s">
        <v>17</v>
      </c>
      <c r="E79" s="39">
        <v>4</v>
      </c>
      <c r="F79" s="41"/>
      <c r="G79" s="43"/>
    </row>
    <row r="80" spans="1:7" ht="49.5" x14ac:dyDescent="0.35">
      <c r="A80" s="36"/>
      <c r="B80" s="25" t="s">
        <v>66</v>
      </c>
      <c r="C80" s="38"/>
      <c r="D80" s="46"/>
      <c r="E80" s="40"/>
      <c r="F80" s="42"/>
      <c r="G80" s="44"/>
    </row>
    <row r="81" spans="1:7" ht="93" x14ac:dyDescent="0.35">
      <c r="A81" s="35">
        <v>8</v>
      </c>
      <c r="B81" s="28" t="s">
        <v>67</v>
      </c>
      <c r="C81" s="37" t="s">
        <v>22</v>
      </c>
      <c r="D81" s="45" t="s">
        <v>64</v>
      </c>
      <c r="E81" s="39">
        <v>1</v>
      </c>
      <c r="F81" s="41"/>
      <c r="G81" s="43"/>
    </row>
    <row r="82" spans="1:7" ht="49.5" x14ac:dyDescent="0.35">
      <c r="A82" s="36"/>
      <c r="B82" s="25" t="s">
        <v>68</v>
      </c>
      <c r="C82" s="38"/>
      <c r="D82" s="46"/>
      <c r="E82" s="40"/>
      <c r="F82" s="42"/>
      <c r="G82" s="44"/>
    </row>
    <row r="83" spans="1:7" ht="99" x14ac:dyDescent="0.35">
      <c r="A83" s="35">
        <v>9</v>
      </c>
      <c r="B83" s="24" t="s">
        <v>69</v>
      </c>
      <c r="C83" s="37" t="s">
        <v>22</v>
      </c>
      <c r="D83" s="45" t="s">
        <v>64</v>
      </c>
      <c r="E83" s="39">
        <v>1</v>
      </c>
      <c r="F83" s="41"/>
      <c r="G83" s="43"/>
    </row>
    <row r="84" spans="1:7" ht="82.5" x14ac:dyDescent="0.35">
      <c r="A84" s="36"/>
      <c r="B84" s="25" t="s">
        <v>70</v>
      </c>
      <c r="C84" s="38"/>
      <c r="D84" s="46"/>
      <c r="E84" s="40"/>
      <c r="F84" s="42"/>
      <c r="G84" s="44"/>
    </row>
    <row r="85" spans="1:7" ht="82.5" x14ac:dyDescent="0.35">
      <c r="A85" s="35">
        <v>10</v>
      </c>
      <c r="B85" s="24" t="s">
        <v>71</v>
      </c>
      <c r="C85" s="37" t="s">
        <v>22</v>
      </c>
      <c r="D85" s="45" t="s">
        <v>9</v>
      </c>
      <c r="E85" s="39">
        <v>1</v>
      </c>
      <c r="F85" s="41"/>
      <c r="G85" s="43"/>
    </row>
    <row r="86" spans="1:7" ht="66" x14ac:dyDescent="0.35">
      <c r="A86" s="36"/>
      <c r="B86" s="25" t="s">
        <v>72</v>
      </c>
      <c r="C86" s="38"/>
      <c r="D86" s="46"/>
      <c r="E86" s="40"/>
      <c r="F86" s="42"/>
      <c r="G86" s="44"/>
    </row>
    <row r="87" spans="1:7" ht="82.5" x14ac:dyDescent="0.35">
      <c r="A87" s="35">
        <v>11</v>
      </c>
      <c r="B87" s="24" t="s">
        <v>73</v>
      </c>
      <c r="C87" s="37" t="s">
        <v>22</v>
      </c>
      <c r="D87" s="39" t="s">
        <v>18</v>
      </c>
      <c r="E87" s="39">
        <v>4</v>
      </c>
      <c r="F87" s="41"/>
      <c r="G87" s="43"/>
    </row>
    <row r="88" spans="1:7" ht="66" x14ac:dyDescent="0.35">
      <c r="A88" s="36"/>
      <c r="B88" s="25" t="s">
        <v>49</v>
      </c>
      <c r="C88" s="38"/>
      <c r="D88" s="40"/>
      <c r="E88" s="40"/>
      <c r="F88" s="42"/>
      <c r="G88" s="44"/>
    </row>
    <row r="89" spans="1:7" ht="82.5" x14ac:dyDescent="0.35">
      <c r="A89" s="35">
        <v>11</v>
      </c>
      <c r="B89" s="24" t="s">
        <v>73</v>
      </c>
      <c r="C89" s="37" t="s">
        <v>22</v>
      </c>
      <c r="D89" s="39" t="s">
        <v>18</v>
      </c>
      <c r="E89" s="39">
        <v>2</v>
      </c>
      <c r="F89" s="41"/>
      <c r="G89" s="43"/>
    </row>
    <row r="90" spans="1:7" ht="33" x14ac:dyDescent="0.35">
      <c r="A90" s="36"/>
      <c r="B90" s="25" t="s">
        <v>74</v>
      </c>
      <c r="C90" s="38"/>
      <c r="D90" s="40"/>
      <c r="E90" s="40"/>
      <c r="F90" s="42"/>
      <c r="G90" s="44"/>
    </row>
    <row r="91" spans="1:7" ht="82.5" x14ac:dyDescent="0.35">
      <c r="A91" s="35">
        <v>11</v>
      </c>
      <c r="B91" s="24" t="s">
        <v>73</v>
      </c>
      <c r="C91" s="37" t="s">
        <v>22</v>
      </c>
      <c r="D91" s="39" t="s">
        <v>18</v>
      </c>
      <c r="E91" s="39">
        <v>2</v>
      </c>
      <c r="F91" s="41"/>
      <c r="G91" s="43"/>
    </row>
    <row r="92" spans="1:7" ht="33" x14ac:dyDescent="0.35">
      <c r="A92" s="36"/>
      <c r="B92" s="25" t="s">
        <v>75</v>
      </c>
      <c r="C92" s="38"/>
      <c r="D92" s="40"/>
      <c r="E92" s="40"/>
      <c r="F92" s="42"/>
      <c r="G92" s="44"/>
    </row>
    <row r="93" spans="1:7" ht="82.5" x14ac:dyDescent="0.35">
      <c r="A93" s="35">
        <v>11</v>
      </c>
      <c r="B93" s="24" t="s">
        <v>73</v>
      </c>
      <c r="C93" s="37" t="s">
        <v>22</v>
      </c>
      <c r="D93" s="39" t="s">
        <v>9</v>
      </c>
      <c r="E93" s="39">
        <v>1</v>
      </c>
      <c r="F93" s="41"/>
      <c r="G93" s="43"/>
    </row>
    <row r="94" spans="1:7" ht="33" x14ac:dyDescent="0.35">
      <c r="A94" s="36"/>
      <c r="B94" s="25" t="s">
        <v>76</v>
      </c>
      <c r="C94" s="38"/>
      <c r="D94" s="40"/>
      <c r="E94" s="40"/>
      <c r="F94" s="42"/>
      <c r="G94" s="44"/>
    </row>
    <row r="95" spans="1:7" ht="54.5" customHeight="1" x14ac:dyDescent="0.35">
      <c r="A95" s="35">
        <v>12</v>
      </c>
      <c r="B95" s="24" t="s">
        <v>77</v>
      </c>
      <c r="C95" s="37" t="s">
        <v>22</v>
      </c>
      <c r="D95" s="39" t="s">
        <v>17</v>
      </c>
      <c r="E95" s="39">
        <v>90</v>
      </c>
      <c r="F95" s="41"/>
      <c r="G95" s="43"/>
    </row>
    <row r="96" spans="1:7" ht="49.5" x14ac:dyDescent="0.35">
      <c r="A96" s="36"/>
      <c r="B96" s="25" t="s">
        <v>78</v>
      </c>
      <c r="C96" s="38"/>
      <c r="D96" s="40"/>
      <c r="E96" s="40"/>
      <c r="F96" s="42"/>
      <c r="G96" s="44"/>
    </row>
    <row r="97" spans="1:7" ht="70" customHeight="1" x14ac:dyDescent="0.35">
      <c r="A97" s="35">
        <v>13</v>
      </c>
      <c r="B97" s="24" t="s">
        <v>79</v>
      </c>
      <c r="C97" s="37" t="s">
        <v>20</v>
      </c>
      <c r="D97" s="45" t="s">
        <v>18</v>
      </c>
      <c r="E97" s="39">
        <v>4</v>
      </c>
      <c r="F97" s="41"/>
      <c r="G97" s="43"/>
    </row>
    <row r="98" spans="1:7" ht="49.5" x14ac:dyDescent="0.35">
      <c r="A98" s="36"/>
      <c r="B98" s="25" t="s">
        <v>80</v>
      </c>
      <c r="C98" s="38"/>
      <c r="D98" s="46"/>
      <c r="E98" s="40"/>
      <c r="F98" s="42"/>
      <c r="G98" s="44"/>
    </row>
    <row r="99" spans="1:7" ht="33" x14ac:dyDescent="0.35">
      <c r="A99" s="35">
        <v>14</v>
      </c>
      <c r="B99" s="24" t="str">
        <f t="shared" si="0"/>
        <v>Excavation of three-stage Sabtank work (4.5 m x 3.5 m long × 3 m deep) with excavation output removed from the site</v>
      </c>
      <c r="C99" s="37" t="s">
        <v>14</v>
      </c>
      <c r="D99" s="45" t="s">
        <v>81</v>
      </c>
      <c r="E99" s="68">
        <v>48</v>
      </c>
      <c r="F99" s="70"/>
      <c r="G99" s="43"/>
    </row>
    <row r="100" spans="1:7" ht="33" x14ac:dyDescent="0.35">
      <c r="A100" s="36"/>
      <c r="B100" s="25" t="s">
        <v>82</v>
      </c>
      <c r="C100" s="38"/>
      <c r="D100" s="46"/>
      <c r="E100" s="69"/>
      <c r="F100" s="71"/>
      <c r="G100" s="44"/>
    </row>
    <row r="101" spans="1:7" ht="33" x14ac:dyDescent="0.35">
      <c r="A101" s="35">
        <v>15</v>
      </c>
      <c r="B101" s="24" t="str">
        <f t="shared" si="0"/>
        <v>Supply and pouring of 10 cm thick white concrete with a mixture of 1:3:7 with spraying and water treatment</v>
      </c>
      <c r="C101" s="37" t="s">
        <v>14</v>
      </c>
      <c r="D101" s="45" t="s">
        <v>17</v>
      </c>
      <c r="E101" s="68">
        <v>16</v>
      </c>
      <c r="F101" s="70"/>
      <c r="G101" s="43"/>
    </row>
    <row r="102" spans="1:7" ht="33" x14ac:dyDescent="0.35">
      <c r="A102" s="36"/>
      <c r="B102" s="25" t="s">
        <v>83</v>
      </c>
      <c r="C102" s="38"/>
      <c r="D102" s="46"/>
      <c r="E102" s="69"/>
      <c r="F102" s="71"/>
      <c r="G102" s="44"/>
    </row>
    <row r="103" spans="1:7" ht="132" x14ac:dyDescent="0.35">
      <c r="A103" s="35">
        <v>16</v>
      </c>
      <c r="B103" s="24" t="str">
        <f t="shared" si="0"/>
        <v>Supply and construction of buildings of 1.5 bricks (red bricks of the first grade) with cement mortar 1:6 for the walls of the basin (provided that the basin is divided into three parts) with openings of 70 × 70 cm in the walls separating the walls at a height of 70 cm from the bottom of the basin, taking into account the principles of workmanship and all technical requirements such as spraying etc. and the guidance of the consulting engineer.</v>
      </c>
      <c r="C103" s="37" t="s">
        <v>14</v>
      </c>
      <c r="D103" s="45" t="s">
        <v>17</v>
      </c>
      <c r="E103" s="68">
        <v>68</v>
      </c>
      <c r="F103" s="70"/>
      <c r="G103" s="43"/>
    </row>
    <row r="104" spans="1:7" ht="82.5" x14ac:dyDescent="0.35">
      <c r="A104" s="36"/>
      <c r="B104" s="25" t="s">
        <v>84</v>
      </c>
      <c r="C104" s="38"/>
      <c r="D104" s="46"/>
      <c r="E104" s="69"/>
      <c r="F104" s="71"/>
      <c r="G104" s="44"/>
    </row>
    <row r="105" spans="1:7" ht="33" x14ac:dyDescent="0.35">
      <c r="A105" s="35">
        <v>17</v>
      </c>
      <c r="B105" s="24" t="str">
        <f t="shared" si="0"/>
        <v>Supply and making whites of cement mortar for the aquarium but with frankincense (3 basins)</v>
      </c>
      <c r="C105" s="37" t="s">
        <v>14</v>
      </c>
      <c r="D105" s="45" t="s">
        <v>9</v>
      </c>
      <c r="E105" s="68">
        <v>1</v>
      </c>
      <c r="F105" s="70"/>
      <c r="G105" s="43"/>
    </row>
    <row r="106" spans="1:7" ht="31" customHeight="1" x14ac:dyDescent="0.35">
      <c r="A106" s="36"/>
      <c r="B106" s="25" t="s">
        <v>85</v>
      </c>
      <c r="C106" s="38"/>
      <c r="D106" s="46"/>
      <c r="E106" s="69"/>
      <c r="F106" s="71"/>
      <c r="G106" s="44"/>
    </row>
    <row r="107" spans="1:7" ht="33" x14ac:dyDescent="0.35">
      <c r="A107" s="35">
        <v>18</v>
      </c>
      <c r="B107" s="24" t="str">
        <f t="shared" si="0"/>
        <v>Supply and waterproofing of the basin from the inside (3 basins)</v>
      </c>
      <c r="C107" s="37" t="s">
        <v>14</v>
      </c>
      <c r="D107" s="45" t="s">
        <v>9</v>
      </c>
      <c r="E107" s="68">
        <v>1</v>
      </c>
      <c r="F107" s="70"/>
      <c r="G107" s="43"/>
    </row>
    <row r="108" spans="1:7" ht="31" customHeight="1" x14ac:dyDescent="0.35">
      <c r="A108" s="36"/>
      <c r="B108" s="25" t="s">
        <v>86</v>
      </c>
      <c r="C108" s="38"/>
      <c r="D108" s="46"/>
      <c r="E108" s="69"/>
      <c r="F108" s="71"/>
      <c r="G108" s="44"/>
    </row>
    <row r="109" spans="1:7" ht="181.5" x14ac:dyDescent="0.35">
      <c r="A109" s="35">
        <v>19</v>
      </c>
      <c r="B109" s="24" t="str">
        <f t="shared" si="0"/>
        <v>Supply and implementation of reinforced concrete for the roof and the base of the basin with a thickness of 12 cm with 12 mm iron two layers every 15 cm, including the pipes descending 20 cm according to the drawings and the approval of the components of the mixture from the consulting engineer. and conducting the tests he requests. Taking into account the principles of workmanship and all technical requirements of the workshop workshop. Keeping in mind the action of the openings. The downstream beam pouring with the hole roof tile should be done together at the same time (strictly one)</v>
      </c>
      <c r="C109" s="39" t="s">
        <v>14</v>
      </c>
      <c r="D109" s="39" t="s">
        <v>87</v>
      </c>
      <c r="E109" s="39">
        <v>8</v>
      </c>
      <c r="F109" s="41"/>
      <c r="G109" s="43"/>
    </row>
    <row r="110" spans="1:7" ht="115.5" x14ac:dyDescent="0.35">
      <c r="A110" s="36"/>
      <c r="B110" s="25" t="s">
        <v>88</v>
      </c>
      <c r="C110" s="40"/>
      <c r="D110" s="40"/>
      <c r="E110" s="40"/>
      <c r="F110" s="42"/>
      <c r="G110" s="44"/>
    </row>
    <row r="111" spans="1:7" ht="82.5" x14ac:dyDescent="0.35">
      <c r="A111" s="35">
        <v>20</v>
      </c>
      <c r="B111" s="24" t="str">
        <f t="shared" si="0"/>
        <v>Maintenance and cleaning of the well, the price includes suction and relocation of waste off-site with the connection of the well with the saptank, and the cancellation of old connections, taking into account the burial, tendencies, and the quality of the drainage pipes.</v>
      </c>
      <c r="C111" s="39" t="s">
        <v>14</v>
      </c>
      <c r="D111" s="45" t="s">
        <v>64</v>
      </c>
      <c r="E111" s="39">
        <v>1</v>
      </c>
      <c r="F111" s="41"/>
      <c r="G111" s="43"/>
    </row>
    <row r="112" spans="1:7" ht="49.5" x14ac:dyDescent="0.35">
      <c r="A112" s="36"/>
      <c r="B112" s="25" t="s">
        <v>89</v>
      </c>
      <c r="C112" s="40"/>
      <c r="D112" s="46"/>
      <c r="E112" s="40"/>
      <c r="F112" s="42"/>
      <c r="G112" s="44"/>
    </row>
    <row r="113" spans="1:7" ht="33" x14ac:dyDescent="0.35">
      <c r="A113" s="35">
        <v>21</v>
      </c>
      <c r="B113" s="24" t="str">
        <f t="shared" si="0"/>
        <v>Supply and casting of covers with dimensions of 50 cm x 50 cm and thickness of 10 cm with the position of hands</v>
      </c>
      <c r="C113" s="39" t="s">
        <v>14</v>
      </c>
      <c r="D113" s="45" t="s">
        <v>15</v>
      </c>
      <c r="E113" s="39">
        <v>2</v>
      </c>
      <c r="F113" s="41"/>
      <c r="G113" s="43"/>
    </row>
    <row r="114" spans="1:7" ht="31" customHeight="1" x14ac:dyDescent="0.35">
      <c r="A114" s="36"/>
      <c r="B114" s="25" t="s">
        <v>90</v>
      </c>
      <c r="C114" s="40"/>
      <c r="D114" s="46"/>
      <c r="E114" s="40"/>
      <c r="F114" s="42"/>
      <c r="G114" s="44"/>
    </row>
    <row r="115" spans="1:7" ht="16" customHeight="1" x14ac:dyDescent="0.35">
      <c r="A115" s="29"/>
      <c r="B115" s="75" t="s">
        <v>23</v>
      </c>
      <c r="C115" s="60"/>
      <c r="D115" s="60"/>
      <c r="E115" s="60"/>
      <c r="F115" s="73"/>
      <c r="G115" s="30">
        <f>SUM(G67:G114)</f>
        <v>0</v>
      </c>
    </row>
    <row r="116" spans="1:7" ht="16" customHeight="1" thickBot="1" x14ac:dyDescent="0.4">
      <c r="A116" s="31"/>
      <c r="B116" s="76" t="s">
        <v>24</v>
      </c>
      <c r="C116" s="77"/>
      <c r="D116" s="77"/>
      <c r="E116" s="77"/>
      <c r="F116" s="78"/>
      <c r="G116" s="32">
        <f>G115+G65</f>
        <v>0</v>
      </c>
    </row>
    <row r="117" spans="1:7" ht="16" customHeight="1" x14ac:dyDescent="0.35">
      <c r="A117" s="4"/>
      <c r="B117" s="33"/>
      <c r="C117" s="5"/>
      <c r="D117" s="5"/>
      <c r="E117" s="6"/>
      <c r="F117" s="7"/>
      <c r="G117" s="8"/>
    </row>
    <row r="118" spans="1:7" ht="16" customHeight="1" x14ac:dyDescent="0.35">
      <c r="A118" s="4"/>
      <c r="B118" s="33"/>
      <c r="C118" s="5"/>
      <c r="D118" s="5"/>
      <c r="E118" s="6"/>
      <c r="F118" s="7"/>
      <c r="G118" s="8"/>
    </row>
    <row r="119" spans="1:7" ht="15.65" customHeight="1" x14ac:dyDescent="0.35">
      <c r="A119" s="79" t="s">
        <v>25</v>
      </c>
      <c r="B119" s="53"/>
      <c r="C119" s="55"/>
      <c r="D119" s="55"/>
      <c r="E119" s="55"/>
      <c r="F119" s="56"/>
      <c r="G119" s="56"/>
    </row>
    <row r="120" spans="1:7" ht="15.65" customHeight="1" x14ac:dyDescent="0.35">
      <c r="A120" s="9"/>
      <c r="B120" s="34"/>
      <c r="C120" s="9"/>
      <c r="D120" s="9"/>
      <c r="E120" s="9"/>
      <c r="F120" s="10"/>
      <c r="G120" s="9"/>
    </row>
    <row r="121" spans="1:7" ht="15.65" customHeight="1" x14ac:dyDescent="0.35">
      <c r="A121" s="9"/>
      <c r="B121" s="34"/>
      <c r="C121" s="9"/>
      <c r="D121" s="9"/>
      <c r="E121" s="9"/>
      <c r="F121" s="10"/>
      <c r="G121" s="9"/>
    </row>
    <row r="122" spans="1:7" ht="16" customHeight="1" x14ac:dyDescent="0.4">
      <c r="A122" s="11"/>
      <c r="C122" s="12"/>
      <c r="D122" s="12"/>
      <c r="E122" s="13"/>
      <c r="F122" s="14"/>
    </row>
    <row r="123" spans="1:7" ht="16" customHeight="1" x14ac:dyDescent="0.4">
      <c r="A123" s="11"/>
      <c r="C123" s="12"/>
      <c r="D123" s="12"/>
      <c r="E123" s="13"/>
      <c r="F123" s="14"/>
    </row>
    <row r="124" spans="1:7" x14ac:dyDescent="0.35">
      <c r="C124" s="80"/>
      <c r="D124" s="80"/>
      <c r="E124" s="55"/>
      <c r="F124" s="56"/>
    </row>
    <row r="128" spans="1:7" x14ac:dyDescent="0.35">
      <c r="G128" s="17"/>
    </row>
  </sheetData>
  <mergeCells count="319">
    <mergeCell ref="E69:E70"/>
    <mergeCell ref="F69:F70"/>
    <mergeCell ref="G69:G70"/>
    <mergeCell ref="G87:G88"/>
    <mergeCell ref="B115:F115"/>
    <mergeCell ref="B116:F116"/>
    <mergeCell ref="A119:G119"/>
    <mergeCell ref="C124:F124"/>
    <mergeCell ref="G77:G78"/>
    <mergeCell ref="A79:A80"/>
    <mergeCell ref="C79:C80"/>
    <mergeCell ref="D79:D80"/>
    <mergeCell ref="E79:E80"/>
    <mergeCell ref="F79:F80"/>
    <mergeCell ref="G79:G80"/>
    <mergeCell ref="A81:A82"/>
    <mergeCell ref="C81:C82"/>
    <mergeCell ref="D81:D82"/>
    <mergeCell ref="E81:E82"/>
    <mergeCell ref="F81:F82"/>
    <mergeCell ref="G81:G82"/>
    <mergeCell ref="G109:G110"/>
    <mergeCell ref="A111:A112"/>
    <mergeCell ref="C111:C112"/>
    <mergeCell ref="G41:G42"/>
    <mergeCell ref="A43:A44"/>
    <mergeCell ref="C43:C44"/>
    <mergeCell ref="D43:D44"/>
    <mergeCell ref="E43:E44"/>
    <mergeCell ref="F43:F44"/>
    <mergeCell ref="G43:G44"/>
    <mergeCell ref="A45:A46"/>
    <mergeCell ref="C45:C46"/>
    <mergeCell ref="D45:D46"/>
    <mergeCell ref="E45:E46"/>
    <mergeCell ref="F45:F46"/>
    <mergeCell ref="G45:G46"/>
    <mergeCell ref="G35:G36"/>
    <mergeCell ref="A37:A38"/>
    <mergeCell ref="C37:C38"/>
    <mergeCell ref="D37:D38"/>
    <mergeCell ref="E37:E38"/>
    <mergeCell ref="F37:F38"/>
    <mergeCell ref="G37:G38"/>
    <mergeCell ref="A39:A40"/>
    <mergeCell ref="C39:C40"/>
    <mergeCell ref="D39:D40"/>
    <mergeCell ref="E39:E40"/>
    <mergeCell ref="F39:F40"/>
    <mergeCell ref="G39:G40"/>
    <mergeCell ref="E9:E10"/>
    <mergeCell ref="F9:F10"/>
    <mergeCell ref="G9:G10"/>
    <mergeCell ref="A11:A12"/>
    <mergeCell ref="C11:C12"/>
    <mergeCell ref="D11:D12"/>
    <mergeCell ref="E11:E12"/>
    <mergeCell ref="F11:F12"/>
    <mergeCell ref="G11:G12"/>
    <mergeCell ref="A9:A10"/>
    <mergeCell ref="C9:C10"/>
    <mergeCell ref="D9:D10"/>
    <mergeCell ref="G111:G112"/>
    <mergeCell ref="A113:A114"/>
    <mergeCell ref="C113:C114"/>
    <mergeCell ref="D113:D114"/>
    <mergeCell ref="E113:E114"/>
    <mergeCell ref="F113:F114"/>
    <mergeCell ref="G113:G114"/>
    <mergeCell ref="A109:A110"/>
    <mergeCell ref="C109:C110"/>
    <mergeCell ref="D109:D110"/>
    <mergeCell ref="E109:E110"/>
    <mergeCell ref="F109:F110"/>
    <mergeCell ref="D111:D112"/>
    <mergeCell ref="E111:E112"/>
    <mergeCell ref="F111:F112"/>
    <mergeCell ref="G103:G104"/>
    <mergeCell ref="A105:A106"/>
    <mergeCell ref="C105:C106"/>
    <mergeCell ref="D105:D106"/>
    <mergeCell ref="E105:E106"/>
    <mergeCell ref="F105:F106"/>
    <mergeCell ref="G105:G106"/>
    <mergeCell ref="A107:A108"/>
    <mergeCell ref="C107:C108"/>
    <mergeCell ref="D107:D108"/>
    <mergeCell ref="E107:E108"/>
    <mergeCell ref="F107:F108"/>
    <mergeCell ref="G107:G108"/>
    <mergeCell ref="A103:A104"/>
    <mergeCell ref="C103:C104"/>
    <mergeCell ref="D103:D104"/>
    <mergeCell ref="E103:E104"/>
    <mergeCell ref="F103:F104"/>
    <mergeCell ref="G97:G98"/>
    <mergeCell ref="A99:A100"/>
    <mergeCell ref="C99:C100"/>
    <mergeCell ref="D99:D100"/>
    <mergeCell ref="E99:E100"/>
    <mergeCell ref="F99:F100"/>
    <mergeCell ref="G99:G100"/>
    <mergeCell ref="A101:A102"/>
    <mergeCell ref="C101:C102"/>
    <mergeCell ref="D101:D102"/>
    <mergeCell ref="E101:E102"/>
    <mergeCell ref="F101:F102"/>
    <mergeCell ref="G101:G102"/>
    <mergeCell ref="A97:A98"/>
    <mergeCell ref="C97:C98"/>
    <mergeCell ref="D97:D98"/>
    <mergeCell ref="E97:E98"/>
    <mergeCell ref="F97:F98"/>
    <mergeCell ref="A95:A96"/>
    <mergeCell ref="C95:C96"/>
    <mergeCell ref="D95:D96"/>
    <mergeCell ref="E95:E96"/>
    <mergeCell ref="F95:F96"/>
    <mergeCell ref="G95:G96"/>
    <mergeCell ref="A91:A92"/>
    <mergeCell ref="C91:C92"/>
    <mergeCell ref="D91:D92"/>
    <mergeCell ref="E91:E92"/>
    <mergeCell ref="F91:F92"/>
    <mergeCell ref="G71:G72"/>
    <mergeCell ref="C73:C74"/>
    <mergeCell ref="D73:D74"/>
    <mergeCell ref="E73:E74"/>
    <mergeCell ref="F73:F74"/>
    <mergeCell ref="G73:G74"/>
    <mergeCell ref="G91:G92"/>
    <mergeCell ref="A93:A94"/>
    <mergeCell ref="C93:C94"/>
    <mergeCell ref="D93:D94"/>
    <mergeCell ref="E93:E94"/>
    <mergeCell ref="F93:F94"/>
    <mergeCell ref="G93:G94"/>
    <mergeCell ref="F31:F32"/>
    <mergeCell ref="G31:G32"/>
    <mergeCell ref="C75:C76"/>
    <mergeCell ref="D75:D76"/>
    <mergeCell ref="E75:E76"/>
    <mergeCell ref="F75:F76"/>
    <mergeCell ref="G75:G76"/>
    <mergeCell ref="A63:A64"/>
    <mergeCell ref="D63:D64"/>
    <mergeCell ref="G47:G48"/>
    <mergeCell ref="G49:G50"/>
    <mergeCell ref="G51:G52"/>
    <mergeCell ref="G53:G54"/>
    <mergeCell ref="G55:G56"/>
    <mergeCell ref="G57:G58"/>
    <mergeCell ref="G59:G60"/>
    <mergeCell ref="G61:G62"/>
    <mergeCell ref="G63:G64"/>
    <mergeCell ref="A47:A48"/>
    <mergeCell ref="C47:C48"/>
    <mergeCell ref="D47:D48"/>
    <mergeCell ref="E47:E48"/>
    <mergeCell ref="F47:F48"/>
    <mergeCell ref="A49:A50"/>
    <mergeCell ref="G33:G34"/>
    <mergeCell ref="G13:G14"/>
    <mergeCell ref="G15:G16"/>
    <mergeCell ref="G17:G18"/>
    <mergeCell ref="G19:G20"/>
    <mergeCell ref="G21:G22"/>
    <mergeCell ref="G23:G24"/>
    <mergeCell ref="G25:G26"/>
    <mergeCell ref="G27:G28"/>
    <mergeCell ref="G29:G30"/>
    <mergeCell ref="A1:B1"/>
    <mergeCell ref="A2:B2"/>
    <mergeCell ref="C1:G1"/>
    <mergeCell ref="C2:G2"/>
    <mergeCell ref="A3:G3"/>
    <mergeCell ref="A4:G4"/>
    <mergeCell ref="B6:G6"/>
    <mergeCell ref="B7:G7"/>
    <mergeCell ref="B8:G8"/>
    <mergeCell ref="A13:A14"/>
    <mergeCell ref="C13:C14"/>
    <mergeCell ref="D13:D14"/>
    <mergeCell ref="E13:E14"/>
    <mergeCell ref="F13:F14"/>
    <mergeCell ref="A15:A16"/>
    <mergeCell ref="C15:C16"/>
    <mergeCell ref="D15:D16"/>
    <mergeCell ref="E15:E16"/>
    <mergeCell ref="F15:F16"/>
    <mergeCell ref="A17:A18"/>
    <mergeCell ref="C17:C18"/>
    <mergeCell ref="D17:D18"/>
    <mergeCell ref="E17:E18"/>
    <mergeCell ref="F17:F18"/>
    <mergeCell ref="A19:A20"/>
    <mergeCell ref="C19:C20"/>
    <mergeCell ref="D19:D20"/>
    <mergeCell ref="E19:E20"/>
    <mergeCell ref="F19:F20"/>
    <mergeCell ref="A21:A22"/>
    <mergeCell ref="C21:C22"/>
    <mergeCell ref="D21:D22"/>
    <mergeCell ref="E21:E22"/>
    <mergeCell ref="F21:F22"/>
    <mergeCell ref="A23:A24"/>
    <mergeCell ref="C23:C24"/>
    <mergeCell ref="D23:D24"/>
    <mergeCell ref="E23:E24"/>
    <mergeCell ref="F23:F24"/>
    <mergeCell ref="A25:A26"/>
    <mergeCell ref="C25:C26"/>
    <mergeCell ref="D25:D26"/>
    <mergeCell ref="E25:E26"/>
    <mergeCell ref="F25:F26"/>
    <mergeCell ref="A27:A28"/>
    <mergeCell ref="C27:C28"/>
    <mergeCell ref="D27:D28"/>
    <mergeCell ref="E27:E28"/>
    <mergeCell ref="F27:F28"/>
    <mergeCell ref="A29:A30"/>
    <mergeCell ref="A31:A32"/>
    <mergeCell ref="A33:A34"/>
    <mergeCell ref="A35:A36"/>
    <mergeCell ref="C35:C36"/>
    <mergeCell ref="D35:D36"/>
    <mergeCell ref="E35:E36"/>
    <mergeCell ref="F35:F36"/>
    <mergeCell ref="A41:A42"/>
    <mergeCell ref="C41:C42"/>
    <mergeCell ref="D41:D42"/>
    <mergeCell ref="E41:E42"/>
    <mergeCell ref="F41:F42"/>
    <mergeCell ref="C33:C34"/>
    <mergeCell ref="D33:D34"/>
    <mergeCell ref="E33:E34"/>
    <mergeCell ref="F33:F34"/>
    <mergeCell ref="C29:C30"/>
    <mergeCell ref="D29:D30"/>
    <mergeCell ref="E29:E30"/>
    <mergeCell ref="F29:F30"/>
    <mergeCell ref="C31:C32"/>
    <mergeCell ref="D31:D32"/>
    <mergeCell ref="E31:E32"/>
    <mergeCell ref="F49:F50"/>
    <mergeCell ref="A51:A52"/>
    <mergeCell ref="D51:D52"/>
    <mergeCell ref="E51:E52"/>
    <mergeCell ref="F51:F52"/>
    <mergeCell ref="A53:A54"/>
    <mergeCell ref="D53:D54"/>
    <mergeCell ref="E53:E54"/>
    <mergeCell ref="F53:F54"/>
    <mergeCell ref="D49:D50"/>
    <mergeCell ref="E49:E50"/>
    <mergeCell ref="A55:A56"/>
    <mergeCell ref="D55:D56"/>
    <mergeCell ref="E55:E56"/>
    <mergeCell ref="F55:F56"/>
    <mergeCell ref="A57:A58"/>
    <mergeCell ref="D57:D58"/>
    <mergeCell ref="E57:E58"/>
    <mergeCell ref="F57:F58"/>
    <mergeCell ref="A59:A60"/>
    <mergeCell ref="D59:D60"/>
    <mergeCell ref="E59:E60"/>
    <mergeCell ref="F59:F60"/>
    <mergeCell ref="A61:A62"/>
    <mergeCell ref="D61:D62"/>
    <mergeCell ref="E61:E62"/>
    <mergeCell ref="F61:F62"/>
    <mergeCell ref="E63:E64"/>
    <mergeCell ref="F63:F64"/>
    <mergeCell ref="A71:A72"/>
    <mergeCell ref="A73:A74"/>
    <mergeCell ref="A75:A76"/>
    <mergeCell ref="C71:C72"/>
    <mergeCell ref="D71:D72"/>
    <mergeCell ref="E71:E72"/>
    <mergeCell ref="F71:F72"/>
    <mergeCell ref="B65:F65"/>
    <mergeCell ref="B66:G66"/>
    <mergeCell ref="A67:A68"/>
    <mergeCell ref="C67:C68"/>
    <mergeCell ref="D67:D68"/>
    <mergeCell ref="E67:E68"/>
    <mergeCell ref="F67:F68"/>
    <mergeCell ref="G67:G68"/>
    <mergeCell ref="A69:A70"/>
    <mergeCell ref="C69:C70"/>
    <mergeCell ref="D69:D70"/>
    <mergeCell ref="A77:A78"/>
    <mergeCell ref="C77:C78"/>
    <mergeCell ref="D77:D78"/>
    <mergeCell ref="E77:E78"/>
    <mergeCell ref="F77:F78"/>
    <mergeCell ref="A83:A84"/>
    <mergeCell ref="C83:C84"/>
    <mergeCell ref="D83:D84"/>
    <mergeCell ref="E83:E84"/>
    <mergeCell ref="F83:F84"/>
    <mergeCell ref="A89:A90"/>
    <mergeCell ref="C89:C90"/>
    <mergeCell ref="D89:D90"/>
    <mergeCell ref="E89:E90"/>
    <mergeCell ref="F89:F90"/>
    <mergeCell ref="G89:G90"/>
    <mergeCell ref="G83:G84"/>
    <mergeCell ref="A85:A86"/>
    <mergeCell ref="C85:C86"/>
    <mergeCell ref="D85:D86"/>
    <mergeCell ref="E85:E86"/>
    <mergeCell ref="F85:F86"/>
    <mergeCell ref="G85:G86"/>
    <mergeCell ref="A87:A88"/>
    <mergeCell ref="C87:C88"/>
    <mergeCell ref="D87:D88"/>
    <mergeCell ref="E87:E88"/>
    <mergeCell ref="F87:F88"/>
  </mergeCells>
  <pageMargins left="0.7" right="0.7" top="0.75" bottom="0.75" header="0.3" footer="0.3"/>
  <pageSetup scale="92" fitToHeight="0" orientation="portrait" r:id="rId1"/>
  <drawing r:id="rId2"/>
</worksheet>
</file>

<file path=docMetadata/LabelInfo.xml><?xml version="1.0" encoding="utf-8"?>
<clbl:labelList xmlns:clbl="http://schemas.microsoft.com/office/2020/mipLabelMetadata">
  <clbl:label id="{37ef3d19-1651-4452-b761-dc2414bf0416}" enabled="0" method="" siteId="{37ef3d19-1651-4452-b761-dc2414bf04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Banaga, Abdalrazig</dc:creator>
  <cp:lastModifiedBy>Mohammed Koko, Almoez</cp:lastModifiedBy>
  <cp:lastPrinted>2026-08-02T07:41:18Z</cp:lastPrinted>
  <dcterms:created xsi:type="dcterms:W3CDTF">2026-07-07T16:30:52Z</dcterms:created>
  <dcterms:modified xsi:type="dcterms:W3CDTF">2026-08-28T15:32:12Z</dcterms:modified>
</cp:coreProperties>
</file>