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xr:revisionPtr revIDLastSave="0" documentId="13_ncr:1_{D2C6E675-09E9-4C78-BA79-19AEF2FF24E3}" xr6:coauthVersionLast="36" xr6:coauthVersionMax="36" xr10:uidLastSave="{00000000-0000-0000-0000-000000000000}"/>
  <bookViews>
    <workbookView xWindow="0" yWindow="0" windowWidth="22260" windowHeight="12650" xr2:uid="{00000000-000D-0000-FFFF-FFFF00000000}"/>
  </bookViews>
  <sheets>
    <sheet name="ورقة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1" l="1"/>
  <c r="G53" i="1"/>
  <c r="F11" i="1" l="1"/>
  <c r="F21" i="1" l="1"/>
  <c r="H53" i="1" l="1"/>
</calcChain>
</file>

<file path=xl/sharedStrings.xml><?xml version="1.0" encoding="utf-8"?>
<sst xmlns="http://schemas.openxmlformats.org/spreadsheetml/2006/main" count="113" uniqueCount="73">
  <si>
    <t>البند</t>
  </si>
  <si>
    <t xml:space="preserve">الوحدة </t>
  </si>
  <si>
    <t xml:space="preserve">الكمية </t>
  </si>
  <si>
    <t xml:space="preserve">السعر </t>
  </si>
  <si>
    <t>الجملة</t>
  </si>
  <si>
    <t xml:space="preserve">اعمال التخطيط </t>
  </si>
  <si>
    <t xml:space="preserve">تخطيط الموقع </t>
  </si>
  <si>
    <t>عمليه</t>
  </si>
  <si>
    <t>م3</t>
  </si>
  <si>
    <t>اعمال الخرسانه البيضاء</t>
  </si>
  <si>
    <t>شرحه للقواعد</t>
  </si>
  <si>
    <t>م 3</t>
  </si>
  <si>
    <t>م2</t>
  </si>
  <si>
    <t>اعاده ردم القواعد بناتج الحفر</t>
  </si>
  <si>
    <t>شرحه فى الأعمدة القصيره (25×40سم) .</t>
  </si>
  <si>
    <t>م.ط</t>
  </si>
  <si>
    <t>شرحه للقريدبيم (30*40) سم</t>
  </si>
  <si>
    <t>شرحه للاعمده الطويله</t>
  </si>
  <si>
    <t>شرحع لابيام العتب</t>
  </si>
  <si>
    <t>شرحه فى  الابيام السقف</t>
  </si>
  <si>
    <t>شرحه فى السقف سمك 12.5سم</t>
  </si>
  <si>
    <t>أعمال البياض</t>
  </si>
  <si>
    <t xml:space="preserve">الحوائط  الداخلية والخارجية </t>
  </si>
  <si>
    <t>أعمال الطلاء والنقاشة</t>
  </si>
  <si>
    <t>طلاء الحوائط الداخلية  والخارجي</t>
  </si>
  <si>
    <t xml:space="preserve">طلاء السقف و الابيام </t>
  </si>
  <si>
    <t xml:space="preserve">عدد </t>
  </si>
  <si>
    <t xml:space="preserve">شرحه للشبابيك شامل توريد وتركيب قريل حمايه خارجي </t>
  </si>
  <si>
    <t>عدد</t>
  </si>
  <si>
    <t>توريد وعمل خافجة  وطليه بالميول وثلاثة طبقات فلنكوت</t>
  </si>
  <si>
    <t xml:space="preserve">توريد وتركيب سبلوقات من مواسير ال pvc </t>
  </si>
  <si>
    <t>أعمال الكهربـاء</t>
  </si>
  <si>
    <t xml:space="preserve">كل مواد الكهرباء ذ ات جوده  ومواصفات ممتازه شامل التوصيل الخارجي  من الكهرباء الرئيسيه </t>
  </si>
  <si>
    <t>توريد وتركيب لمبه 4 قدم سعوديه كامله التوصيل</t>
  </si>
  <si>
    <t xml:space="preserve">توريد وتركيب بلك انثى كامل التوصيل </t>
  </si>
  <si>
    <t xml:space="preserve">توريد وتركيب مروحه سقف اورينت 56 </t>
  </si>
  <si>
    <r>
      <t>شرحه عمل مباني حمايه حول محيط الفصل  طوبتي</t>
    </r>
    <r>
      <rPr>
        <b/>
        <sz val="11"/>
        <rFont val="Simplified Arabic"/>
        <family val="1"/>
      </rPr>
      <t>ن</t>
    </r>
    <r>
      <rPr>
        <sz val="11"/>
        <rFont val="Simplified Arabic"/>
        <family val="1"/>
      </rPr>
      <t xml:space="preserve">  مونه اسمنت 1:8 بارتفاع 40 سم </t>
    </r>
  </si>
  <si>
    <r>
      <t>أعمال الأبواب والشبابيك</t>
    </r>
    <r>
      <rPr>
        <b/>
        <sz val="11"/>
        <rFont val="Simplified Arabic"/>
        <family val="1"/>
      </rPr>
      <t xml:space="preserve">   </t>
    </r>
  </si>
  <si>
    <r>
      <t>أعمال المبانى</t>
    </r>
    <r>
      <rPr>
        <u/>
        <sz val="11"/>
        <rFont val="Simplified Arabic"/>
        <family val="1"/>
      </rPr>
      <t xml:space="preserve"> </t>
    </r>
  </si>
  <si>
    <t>اعمال الحفر</t>
  </si>
  <si>
    <t>توريد وعمل خرسانه بيضاء 1:3:6يستعمل اسمنت بورتلاندي عادي  مع حصى خرسانيه خاليه من الاحجام الشاذة و من الشوائب , والرمل من النوع الخشب (كنجر)  وفق اصول الصنعه وتوجيهات المهندس المشرف</t>
  </si>
  <si>
    <t xml:space="preserve">شرحه للارضيات الفصل </t>
  </si>
  <si>
    <t>توريد وعمل مباني من الطوب الأحمر الجيد درجه اولى والأسمنت البورتلاندي والرملة الخالية من الجذور والتربة الطينية بنسبة (1:8) (اسمنت:رملة) مع الرش المستمر بالمياه لفترة ثلاثة ايام حسب الخرط االمعماريه</t>
  </si>
  <si>
    <t xml:space="preserve">شرحه للحوائط (طوبه ) مونه اسمنتية </t>
  </si>
  <si>
    <t xml:space="preserve">شرحه للبربيت مونه اسمنتية </t>
  </si>
  <si>
    <t>شرحه تجليد حول القريدبيم طوبة واحدة مونه اسمنت</t>
  </si>
  <si>
    <t>توريد وتركيب باب حديد  ( 1.2*2.2) الفريم الخارجي من المواسير المربعه الثقيله (4*8) سم 1ملم والفريم الداخلي من المواسير المربعه (3*6) سم 1 مل والضلف من الصاج  المضلع 2 ملم مع الطلء بالوهيه شامل تركيب الاقفال  مع عمل شراعه من الزحاج .</t>
  </si>
  <si>
    <t>أعمال معالجة السقوفات</t>
  </si>
  <si>
    <t xml:space="preserve">                                                   </t>
  </si>
  <si>
    <t xml:space="preserve">       </t>
  </si>
  <si>
    <t>حفر القواعد (2.5h*2*2) مع ترحيل ناتج  الحفر خارج موقع العمل حسب توجيهات المهندس المشرف .</t>
  </si>
  <si>
    <t xml:space="preserve">          توريد وعمل ردميات بالردميات الجيده مع المندلة بالمياه على طبقات لاتزيد كل طبقة عن 30 سم </t>
  </si>
  <si>
    <t xml:space="preserve">اعمال الردميات </t>
  </si>
  <si>
    <t xml:space="preserve">توريد وعمل ردميات للقواعد باستخدام تربة محسنة وسمك 0.5 متر اسفل الفرشة البيضاء </t>
  </si>
  <si>
    <r>
      <t>أعمال الخرسانة المسلحة</t>
    </r>
    <r>
      <rPr>
        <b/>
        <sz val="11"/>
        <rFont val="Simplified Arabic"/>
        <family val="1"/>
      </rPr>
      <t xml:space="preserve"> </t>
    </r>
    <r>
      <rPr>
        <sz val="11"/>
        <rFont val="Simplified Arabic"/>
        <family val="1"/>
      </rPr>
      <t xml:space="preserve"> </t>
    </r>
  </si>
  <si>
    <t xml:space="preserve">توريد وعمل بياض بالأسمنت البورتلاندي والرملة الخالية من الجذور والتربة الطينية بنسبة (6:1 ) ( اسمنت : رملة ) وذلك بعد تجهيز أوتار المستويات المختلفة والرش المستمر بالمياه لفترة ثلاثة ايام حسب الخرط الإنشائية
</t>
  </si>
  <si>
    <t>السقوفات و الابيام</t>
  </si>
  <si>
    <t xml:space="preserve">توريد وعمل بوماستك سلك  عدد ثلاثة أوجه للحوائط ، السعر يشمل تجهيز السطح جيداً ( الحف ، الصنفرة ، عمل الطلية الحريرية، الصنفرة والمعجون ….الخ ) على حسب توجيهات المهندس ولكل المساحات والأماكن الموضحة في المخططات المعمارية .
</t>
  </si>
  <si>
    <t xml:space="preserve">اعمال البرندة الخارجية </t>
  </si>
  <si>
    <t>حفر  اساس شريطي (80*70) سم مع ازالة ناتج الحفر خارج موقع العمل مع عمل لبشة حجر شاملا التخويض بالسفاية مع التسقيه الجيدة بالماء , مع عمل مباني بالطوب الاحمر والمونة الاسمنتية (طوبتين ) بارتفاع 0.9 من مستوى سطح الارض مع الرش ثلاثة ايام حسب توجيهات المهندس المشرف .</t>
  </si>
  <si>
    <r>
      <rPr>
        <b/>
        <u/>
        <sz val="10"/>
        <rFont val="Simplified Arabic"/>
        <family val="1"/>
      </rPr>
      <t xml:space="preserve">اعمال الردميات </t>
    </r>
    <r>
      <rPr>
        <b/>
        <sz val="10"/>
        <rFont val="Simplified Arabic"/>
        <family val="1"/>
      </rPr>
      <t xml:space="preserve">        </t>
    </r>
    <r>
      <rPr>
        <sz val="10"/>
        <rFont val="Simplified Arabic"/>
        <family val="1"/>
      </rPr>
      <t xml:space="preserve">  توريد وعمل ردميات بالردميات الجيده مع المندلة بالمياه على طبقات لاتزيد كل طبقة عن 30 سم </t>
    </r>
  </si>
  <si>
    <t xml:space="preserve">شرحه للارضيات البرندة </t>
  </si>
  <si>
    <r>
      <rPr>
        <b/>
        <sz val="10"/>
        <rFont val="Simplified Arabic"/>
        <family val="1"/>
      </rPr>
      <t xml:space="preserve"> اعمال الخرسانه البيضاء:</t>
    </r>
    <r>
      <rPr>
        <u/>
        <sz val="10"/>
        <rFont val="Simplified Arabic"/>
        <family val="1"/>
      </rPr>
      <t xml:space="preserve">-توريد </t>
    </r>
    <r>
      <rPr>
        <sz val="10"/>
        <rFont val="Simplified Arabic"/>
        <family val="1"/>
      </rPr>
      <t>و</t>
    </r>
    <r>
      <rPr>
        <sz val="9"/>
        <rFont val="Simplified Arabic"/>
        <family val="1"/>
      </rPr>
      <t xml:space="preserve">عمل خرسانة بيضاء بنسبة 6:3:1 ( اسمنت: رملة : خرصانة )   يستعمل اسمنت بورتلاندي عادي مع حصى خرسانية خاليه من الاحجام الشاذة و الشوائب والأتربة وحسب الابعاد المطلوبة مع التنعيم الجيد . ويجب أن تكون الرملة المستعملة من نوع خشن (الكنجر) وخالي من الجذور و وفق اصول الصنعه وتوجيهات المهندس المشرف.  </t>
    </r>
    <r>
      <rPr>
        <u/>
        <sz val="9"/>
        <rFont val="Simplified Arabic"/>
        <family val="1"/>
      </rPr>
      <t xml:space="preserve">  </t>
    </r>
  </si>
  <si>
    <t xml:space="preserve">شرحه للارضيات البرندة  بسمك 10 سم بعد الانتهاء من اعمال الردميات والمندلة الجيدة </t>
  </si>
  <si>
    <t xml:space="preserve">توريد وتركيب برنده خارجيه (2.5*8.3) سم القوائم من المواسير الدائريه 3 بوصه الثقيله الفريم الخارجي من المواسير المربعه (4*8) 1ملم الثقيله مع عمل مقصات من المواسير المربعه (4*8) سم 1ملم ومدادات من المواسير المربعه (3*6) سم مع عمل السقف من الزنك السوداني المضلع  عيار .95 شامل عمل مرايا حول المحيط وذلك وفق اصول الصنعه وتوجيهات المهندس المشرف  شامل  عمل درج للمسطبه الخارجيه وفق الخرط المرفقه وتوجيهات المهندس المشرف . </t>
  </si>
  <si>
    <t xml:space="preserve">اعمال الحفر </t>
  </si>
  <si>
    <t xml:space="preserve">الجملة النهائية لانشاء الفصل الدراسي </t>
  </si>
  <si>
    <t>الجملة النهائية لاعمال البرندة الخارجية</t>
  </si>
  <si>
    <t>الجملة النهائية لاعمال الفصل الدراسي والبرندة الخارجية</t>
  </si>
  <si>
    <t xml:space="preserve"> </t>
  </si>
  <si>
    <t xml:space="preserve">تقديرات لتشيد فصل (8.3*5.3) بمدرسه العليو ب بنين ( قرية العليو)
</t>
  </si>
  <si>
    <t xml:space="preserve">توريد وعمل خرسانة مسلحة بنسبة 4:2:1 ( اسمنت: رملة : خرسانة )   يستعمل اسمنت بورتلاندي عادي مع حصى خرسانية خاليه من الشوائب والأتربة ومن الاحجام الشاذة وحسب الابعاد المطلوبة . ويجب أن تكون الرملة المستعملة من نوع خشن (الكنجر) وخالي من الجذور والتربة الطينية مع استعمال التدعيم . توريد وتجهيز حديد التسليح  حسب الخرط والمواصفات الانشائية والسعر يشمل توريد كل المواد والمعدات والعمل   وفق اصول الصنعه وتوجيهات المهندس المشرف.    
</t>
  </si>
  <si>
    <t xml:space="preserve">توريد وعمل سبوره حائطيه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</si>
</sst>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ndalus"/>
      <family val="1"/>
    </font>
    <font>
      <sz val="10"/>
      <name val="Simplified Arabic"/>
      <family val="1"/>
    </font>
    <font>
      <sz val="10"/>
      <name val="Arial"/>
      <family val="2"/>
    </font>
    <font>
      <b/>
      <sz val="11"/>
      <name val="Simplified Arabic"/>
      <family val="1"/>
    </font>
    <font>
      <sz val="11"/>
      <name val="Simplified Arabic"/>
      <family val="1"/>
    </font>
    <font>
      <b/>
      <u/>
      <sz val="11"/>
      <name val="Simplified Arabic"/>
      <family val="1"/>
    </font>
    <font>
      <u/>
      <sz val="11"/>
      <name val="Simplified Arabic"/>
      <family val="1"/>
    </font>
    <font>
      <sz val="11"/>
      <name val="Simplified Arabic"/>
    </font>
    <font>
      <b/>
      <sz val="11"/>
      <name val="Simplified Arabic"/>
    </font>
    <font>
      <b/>
      <u/>
      <sz val="11"/>
      <name val="Simplified Arabic"/>
    </font>
    <font>
      <b/>
      <sz val="10"/>
      <name val="Simplified Arabic"/>
      <family val="1"/>
    </font>
    <font>
      <b/>
      <u/>
      <sz val="10"/>
      <name val="Simplified Arabic"/>
      <family val="1"/>
    </font>
    <font>
      <u/>
      <sz val="10"/>
      <name val="Simplified Arabic"/>
      <family val="1"/>
    </font>
    <font>
      <sz val="9"/>
      <name val="Simplified Arabic"/>
      <family val="1"/>
    </font>
    <font>
      <u/>
      <sz val="9"/>
      <name val="Simplified Arabic"/>
      <family val="1"/>
    </font>
    <font>
      <b/>
      <sz val="11"/>
      <color theme="1"/>
      <name val="Calibri"/>
      <family val="2"/>
      <scheme val="minor"/>
    </font>
  </fonts>
  <fills count="12">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9"/>
      </patternFill>
    </fill>
    <fill>
      <patternFill patternType="solid">
        <fgColor theme="4" tint="0.59999389629810485"/>
        <bgColor indexed="64"/>
      </patternFill>
    </fill>
    <fill>
      <patternFill patternType="solid">
        <fgColor theme="4" tint="0.59999389629810485"/>
        <bgColor indexed="9"/>
      </patternFill>
    </fill>
    <fill>
      <patternFill patternType="solid">
        <fgColor rgb="FFFFFF00"/>
        <bgColor indexed="64"/>
      </patternFill>
    </fill>
    <fill>
      <patternFill patternType="solid">
        <fgColor rgb="FFFFFF00"/>
        <bgColor indexed="9"/>
      </patternFill>
    </fill>
    <fill>
      <patternFill patternType="solid">
        <fgColor theme="4"/>
        <bgColor indexed="64"/>
      </patternFill>
    </fill>
    <fill>
      <patternFill patternType="solid">
        <fgColor theme="0"/>
        <bgColor indexed="64"/>
      </patternFill>
    </fill>
    <fill>
      <patternFill patternType="solid">
        <fgColor rgb="FFFFC00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3" fillId="0" borderId="0"/>
  </cellStyleXfs>
  <cellXfs count="148">
    <xf numFmtId="0" fontId="0" fillId="0" borderId="0" xfId="0"/>
    <xf numFmtId="0" fontId="5" fillId="3" borderId="6" xfId="1" applyFont="1" applyFill="1" applyBorder="1" applyAlignment="1">
      <alignment vertical="top" wrapText="1"/>
    </xf>
    <xf numFmtId="0" fontId="5" fillId="3" borderId="9" xfId="1" applyFont="1" applyFill="1" applyBorder="1" applyAlignment="1">
      <alignment horizontal="center" vertical="top" wrapText="1"/>
    </xf>
    <xf numFmtId="3" fontId="5" fillId="3" borderId="9" xfId="1" applyNumberFormat="1" applyFont="1" applyFill="1" applyBorder="1" applyAlignment="1">
      <alignment horizontal="center" vertical="top" wrapText="1"/>
    </xf>
    <xf numFmtId="0" fontId="0" fillId="0" borderId="0" xfId="0" applyFont="1" applyAlignment="1">
      <alignment wrapText="1"/>
    </xf>
    <xf numFmtId="3" fontId="4" fillId="0" borderId="9" xfId="1" applyNumberFormat="1" applyFont="1" applyBorder="1" applyAlignment="1">
      <alignment horizontal="center" vertical="top" wrapText="1"/>
    </xf>
    <xf numFmtId="0" fontId="5" fillId="7" borderId="2" xfId="1" applyFont="1" applyFill="1" applyBorder="1" applyAlignment="1">
      <alignment horizontal="center" vertical="top" wrapText="1"/>
    </xf>
    <xf numFmtId="0" fontId="5" fillId="0" borderId="9" xfId="1" applyFont="1" applyBorder="1" applyAlignment="1">
      <alignment horizontal="center" vertical="top" wrapText="1"/>
    </xf>
    <xf numFmtId="3" fontId="5" fillId="3" borderId="9" xfId="0" applyNumberFormat="1" applyFont="1" applyFill="1" applyBorder="1" applyAlignment="1">
      <alignment horizontal="center" vertical="top" wrapText="1"/>
    </xf>
    <xf numFmtId="0" fontId="5" fillId="4" borderId="9" xfId="1" applyFont="1" applyFill="1" applyBorder="1" applyAlignment="1">
      <alignment vertical="top" wrapText="1"/>
    </xf>
    <xf numFmtId="0" fontId="5" fillId="3" borderId="15" xfId="1" applyFont="1" applyFill="1" applyBorder="1" applyAlignment="1">
      <alignment horizontal="center" vertical="top" wrapText="1"/>
    </xf>
    <xf numFmtId="0" fontId="5" fillId="0" borderId="15" xfId="1" applyFont="1" applyBorder="1" applyAlignment="1">
      <alignment horizontal="center" vertical="top" wrapText="1"/>
    </xf>
    <xf numFmtId="3" fontId="5" fillId="3" borderId="15" xfId="1" applyNumberFormat="1" applyFont="1" applyFill="1" applyBorder="1" applyAlignment="1">
      <alignment horizontal="center" vertical="top" wrapText="1"/>
    </xf>
    <xf numFmtId="3" fontId="5" fillId="3" borderId="8" xfId="1" applyNumberFormat="1" applyFont="1" applyFill="1" applyBorder="1" applyAlignment="1">
      <alignment horizontal="center" vertical="top" wrapText="1"/>
    </xf>
    <xf numFmtId="0" fontId="5" fillId="3" borderId="11" xfId="1" applyFont="1" applyFill="1" applyBorder="1" applyAlignment="1">
      <alignment vertical="top" wrapText="1"/>
    </xf>
    <xf numFmtId="3" fontId="5" fillId="3" borderId="13" xfId="1" applyNumberFormat="1" applyFont="1" applyFill="1" applyBorder="1" applyAlignment="1">
      <alignment horizontal="center" vertical="top" wrapText="1"/>
    </xf>
    <xf numFmtId="0" fontId="5" fillId="4" borderId="9" xfId="1" applyFont="1" applyFill="1" applyBorder="1" applyAlignment="1">
      <alignment horizontal="right" vertical="top" wrapText="1"/>
    </xf>
    <xf numFmtId="0" fontId="5" fillId="4" borderId="9" xfId="1" applyFont="1" applyFill="1" applyBorder="1" applyAlignment="1">
      <alignment horizontal="center" vertical="top" wrapText="1"/>
    </xf>
    <xf numFmtId="3" fontId="5" fillId="4" borderId="9" xfId="1" applyNumberFormat="1" applyFont="1" applyFill="1" applyBorder="1" applyAlignment="1">
      <alignment horizontal="center" vertical="top" wrapText="1"/>
    </xf>
    <xf numFmtId="0" fontId="4" fillId="0" borderId="0" xfId="1" applyFont="1" applyBorder="1" applyAlignment="1">
      <alignment horizontal="center" vertical="top" wrapText="1"/>
    </xf>
    <xf numFmtId="0" fontId="4" fillId="0" borderId="0" xfId="1" applyFont="1" applyBorder="1" applyAlignment="1">
      <alignment vertical="top" wrapText="1"/>
    </xf>
    <xf numFmtId="0" fontId="5" fillId="4" borderId="9" xfId="1" applyFont="1" applyFill="1" applyBorder="1" applyAlignment="1">
      <alignment horizontal="center" vertical="center" wrapText="1"/>
    </xf>
    <xf numFmtId="3" fontId="5" fillId="4" borderId="9" xfId="1" applyNumberFormat="1" applyFont="1" applyFill="1" applyBorder="1" applyAlignment="1">
      <alignment horizontal="center" vertical="center" wrapText="1"/>
    </xf>
    <xf numFmtId="3" fontId="5" fillId="4" borderId="13" xfId="1" applyNumberFormat="1" applyFont="1" applyFill="1" applyBorder="1" applyAlignment="1">
      <alignment horizontal="center" vertical="center" wrapText="1"/>
    </xf>
    <xf numFmtId="0" fontId="5" fillId="3" borderId="9" xfId="1" applyFont="1" applyFill="1" applyBorder="1" applyAlignment="1">
      <alignment vertical="top" wrapText="1"/>
    </xf>
    <xf numFmtId="3" fontId="4" fillId="3" borderId="9" xfId="1" applyNumberFormat="1" applyFont="1" applyFill="1" applyBorder="1" applyAlignment="1">
      <alignment horizontal="center" vertical="top" wrapText="1"/>
    </xf>
    <xf numFmtId="3" fontId="6" fillId="3" borderId="13" xfId="1" applyNumberFormat="1" applyFont="1" applyFill="1" applyBorder="1" applyAlignment="1">
      <alignment horizontal="center" vertical="top" wrapText="1"/>
    </xf>
    <xf numFmtId="3" fontId="5" fillId="8" borderId="9" xfId="1" applyNumberFormat="1" applyFont="1" applyFill="1" applyBorder="1" applyAlignment="1">
      <alignment horizontal="center" vertical="top" wrapText="1"/>
    </xf>
    <xf numFmtId="3" fontId="4" fillId="8" borderId="9" xfId="1" applyNumberFormat="1" applyFont="1" applyFill="1" applyBorder="1" applyAlignment="1">
      <alignment horizontal="center" vertical="top" wrapText="1"/>
    </xf>
    <xf numFmtId="0" fontId="5" fillId="0" borderId="9" xfId="1" applyFont="1" applyBorder="1" applyAlignment="1">
      <alignment horizontal="right" vertical="top" wrapText="1"/>
    </xf>
    <xf numFmtId="0" fontId="4" fillId="5" borderId="9" xfId="1" applyFont="1" applyFill="1" applyBorder="1" applyAlignment="1">
      <alignment horizontal="center" wrapText="1"/>
    </xf>
    <xf numFmtId="0" fontId="4" fillId="5" borderId="10" xfId="1" applyFont="1" applyFill="1" applyBorder="1" applyAlignment="1">
      <alignment horizontal="center" wrapText="1"/>
    </xf>
    <xf numFmtId="0" fontId="5" fillId="5" borderId="9" xfId="1" applyFont="1" applyFill="1" applyBorder="1" applyAlignment="1">
      <alignment horizontal="center" wrapText="1"/>
    </xf>
    <xf numFmtId="0" fontId="5" fillId="5" borderId="15" xfId="1" applyFont="1" applyFill="1" applyBorder="1" applyAlignment="1">
      <alignment horizontal="center" wrapText="1"/>
    </xf>
    <xf numFmtId="0" fontId="4" fillId="5" borderId="14" xfId="2" applyFont="1" applyFill="1" applyBorder="1" applyAlignment="1">
      <alignment horizontal="center" wrapText="1"/>
    </xf>
    <xf numFmtId="0" fontId="5" fillId="5" borderId="9" xfId="2" applyFont="1" applyFill="1" applyBorder="1" applyAlignment="1">
      <alignment horizontal="center" wrapText="1"/>
    </xf>
    <xf numFmtId="3" fontId="4" fillId="6" borderId="2" xfId="1" applyNumberFormat="1" applyFont="1" applyFill="1" applyBorder="1" applyAlignment="1">
      <alignment horizontal="center" wrapText="1"/>
    </xf>
    <xf numFmtId="0" fontId="4" fillId="5" borderId="1" xfId="1" applyFont="1" applyFill="1" applyBorder="1" applyAlignment="1">
      <alignment horizontal="center" wrapText="1"/>
    </xf>
    <xf numFmtId="0" fontId="5" fillId="5" borderId="11" xfId="1" applyFont="1" applyFill="1" applyBorder="1" applyAlignment="1">
      <alignment horizontal="center" wrapText="1"/>
    </xf>
    <xf numFmtId="0" fontId="5" fillId="5" borderId="6" xfId="1" applyFont="1" applyFill="1" applyBorder="1" applyAlignment="1">
      <alignment horizontal="center" wrapText="1"/>
    </xf>
    <xf numFmtId="0" fontId="4" fillId="0" borderId="0" xfId="1" applyFont="1" applyBorder="1" applyAlignment="1">
      <alignment horizontal="center" wrapText="1"/>
    </xf>
    <xf numFmtId="0" fontId="0" fillId="0" borderId="0" xfId="0" applyFont="1" applyAlignment="1">
      <alignment horizontal="center" wrapText="1"/>
    </xf>
    <xf numFmtId="3" fontId="4" fillId="7" borderId="9" xfId="1" applyNumberFormat="1" applyFont="1" applyFill="1" applyBorder="1" applyAlignment="1">
      <alignment horizontal="center" vertical="top" wrapText="1"/>
    </xf>
    <xf numFmtId="0" fontId="5" fillId="0" borderId="9" xfId="2" applyFont="1" applyBorder="1" applyAlignment="1">
      <alignment vertical="top" wrapText="1"/>
    </xf>
    <xf numFmtId="0" fontId="4" fillId="0" borderId="9" xfId="1" applyFont="1" applyBorder="1" applyAlignment="1">
      <alignment horizontal="center" vertical="top" wrapText="1"/>
    </xf>
    <xf numFmtId="0" fontId="5" fillId="10" borderId="9" xfId="1" applyFont="1" applyFill="1" applyBorder="1" applyAlignment="1">
      <alignment horizontal="center" vertical="top" wrapText="1"/>
    </xf>
    <xf numFmtId="0" fontId="4" fillId="10" borderId="9" xfId="1" applyFont="1" applyFill="1" applyBorder="1" applyAlignment="1">
      <alignment horizontal="center" vertical="top" wrapText="1"/>
    </xf>
    <xf numFmtId="3" fontId="4" fillId="10" borderId="9" xfId="1" applyNumberFormat="1" applyFont="1" applyFill="1" applyBorder="1" applyAlignment="1">
      <alignment horizontal="center" vertical="top" wrapText="1"/>
    </xf>
    <xf numFmtId="0" fontId="8" fillId="10" borderId="9" xfId="1" applyFont="1" applyFill="1" applyBorder="1" applyAlignment="1">
      <alignment horizontal="center" vertical="top" wrapText="1"/>
    </xf>
    <xf numFmtId="0" fontId="0" fillId="0" borderId="0" xfId="0" applyAlignment="1">
      <alignment wrapText="1"/>
    </xf>
    <xf numFmtId="0" fontId="9" fillId="0" borderId="9" xfId="1" applyFont="1" applyBorder="1" applyAlignment="1">
      <alignment horizontal="center" vertical="top" wrapText="1"/>
    </xf>
    <xf numFmtId="3" fontId="9" fillId="0" borderId="9" xfId="1" applyNumberFormat="1" applyFont="1" applyBorder="1" applyAlignment="1">
      <alignment horizontal="center" vertical="top" wrapText="1"/>
    </xf>
    <xf numFmtId="0" fontId="9" fillId="10" borderId="9" xfId="1" applyFont="1" applyFill="1" applyBorder="1" applyAlignment="1">
      <alignment horizontal="center" vertical="top" wrapText="1"/>
    </xf>
    <xf numFmtId="0" fontId="9" fillId="3" borderId="9" xfId="1" applyFont="1" applyFill="1" applyBorder="1" applyAlignment="1">
      <alignment horizontal="center" vertical="top" wrapText="1"/>
    </xf>
    <xf numFmtId="3" fontId="9" fillId="3" borderId="9" xfId="0" applyNumberFormat="1" applyFont="1" applyFill="1" applyBorder="1" applyAlignment="1">
      <alignment horizontal="center" vertical="top" wrapText="1"/>
    </xf>
    <xf numFmtId="0" fontId="9" fillId="0" borderId="8" xfId="1" applyFont="1" applyBorder="1" applyAlignment="1">
      <alignment horizontal="center" vertical="top" wrapText="1"/>
    </xf>
    <xf numFmtId="0" fontId="5" fillId="7" borderId="1" xfId="1" applyFont="1" applyFill="1" applyBorder="1" applyAlignment="1">
      <alignment horizontal="center" vertical="top" wrapText="1"/>
    </xf>
    <xf numFmtId="0" fontId="0" fillId="0" borderId="0" xfId="0" applyFill="1"/>
    <xf numFmtId="0" fontId="9" fillId="5" borderId="14" xfId="2" applyFont="1" applyFill="1" applyBorder="1" applyAlignment="1">
      <alignment horizontal="center" wrapText="1"/>
    </xf>
    <xf numFmtId="0" fontId="9" fillId="5" borderId="9" xfId="1" applyFont="1" applyFill="1" applyBorder="1" applyAlignment="1">
      <alignment horizontal="center" wrapText="1"/>
    </xf>
    <xf numFmtId="0" fontId="9" fillId="5" borderId="15" xfId="1" applyFont="1" applyFill="1" applyBorder="1" applyAlignment="1">
      <alignment horizontal="center" wrapText="1"/>
    </xf>
    <xf numFmtId="0" fontId="0" fillId="0" borderId="9" xfId="0" applyBorder="1"/>
    <xf numFmtId="0" fontId="2" fillId="0" borderId="9" xfId="1" applyFont="1" applyBorder="1" applyAlignment="1">
      <alignment vertical="top" wrapText="1"/>
    </xf>
    <xf numFmtId="0" fontId="0" fillId="0" borderId="9" xfId="0" applyBorder="1" applyAlignment="1">
      <alignment horizontal="center" vertical="center"/>
    </xf>
    <xf numFmtId="0" fontId="2" fillId="0" borderId="9" xfId="1" applyFont="1" applyBorder="1" applyAlignment="1">
      <alignment horizontal="center" vertical="top"/>
    </xf>
    <xf numFmtId="3" fontId="0" fillId="0" borderId="9" xfId="0" applyNumberFormat="1" applyBorder="1"/>
    <xf numFmtId="0" fontId="2" fillId="0" borderId="9" xfId="1" applyFont="1" applyBorder="1" applyAlignment="1">
      <alignment horizontal="center" vertical="top" wrapText="1"/>
    </xf>
    <xf numFmtId="3" fontId="0" fillId="0" borderId="9" xfId="0" applyNumberFormat="1" applyBorder="1" applyAlignment="1">
      <alignment horizontal="center" vertical="center"/>
    </xf>
    <xf numFmtId="0" fontId="2" fillId="4" borderId="9" xfId="1" applyFont="1" applyFill="1" applyBorder="1" applyAlignment="1">
      <alignment vertical="top" wrapText="1"/>
    </xf>
    <xf numFmtId="0" fontId="2" fillId="4" borderId="9" xfId="1" applyFont="1" applyFill="1" applyBorder="1" applyAlignment="1">
      <alignment vertical="top"/>
    </xf>
    <xf numFmtId="3" fontId="2" fillId="4" borderId="9" xfId="1" applyNumberFormat="1" applyFont="1" applyFill="1" applyBorder="1" applyAlignment="1">
      <alignment vertical="top"/>
    </xf>
    <xf numFmtId="0" fontId="0" fillId="0" borderId="9" xfId="0" applyFont="1" applyBorder="1" applyAlignment="1">
      <alignment wrapText="1"/>
    </xf>
    <xf numFmtId="0" fontId="0" fillId="0" borderId="9" xfId="0" applyBorder="1" applyAlignment="1">
      <alignment horizontal="center" wrapText="1"/>
    </xf>
    <xf numFmtId="0" fontId="4" fillId="0" borderId="9" xfId="1" applyFont="1" applyBorder="1" applyAlignment="1">
      <alignment horizontal="center" wrapText="1"/>
    </xf>
    <xf numFmtId="0" fontId="16" fillId="0" borderId="9" xfId="0" applyFont="1" applyBorder="1" applyAlignment="1">
      <alignment horizontal="center" vertical="center" wrapText="1"/>
    </xf>
    <xf numFmtId="0" fontId="16" fillId="0" borderId="9" xfId="0" applyFont="1" applyBorder="1" applyAlignment="1">
      <alignment horizontal="center" vertical="center"/>
    </xf>
    <xf numFmtId="0" fontId="11" fillId="10" borderId="11" xfId="1" applyFont="1" applyFill="1" applyBorder="1" applyAlignment="1">
      <alignment horizontal="center" vertical="center"/>
    </xf>
    <xf numFmtId="0" fontId="0" fillId="7" borderId="9" xfId="0" applyFill="1" applyBorder="1"/>
    <xf numFmtId="3" fontId="0" fillId="7" borderId="9" xfId="0" applyNumberFormat="1" applyFill="1" applyBorder="1"/>
    <xf numFmtId="0" fontId="0" fillId="11" borderId="9" xfId="0" applyFont="1" applyFill="1" applyBorder="1" applyAlignment="1">
      <alignment horizontal="center" wrapText="1"/>
    </xf>
    <xf numFmtId="0" fontId="0" fillId="11" borderId="9" xfId="0" applyFill="1" applyBorder="1" applyAlignment="1">
      <alignment wrapText="1"/>
    </xf>
    <xf numFmtId="0" fontId="0" fillId="11" borderId="9" xfId="0" applyFont="1" applyFill="1" applyBorder="1" applyAlignment="1">
      <alignment wrapText="1"/>
    </xf>
    <xf numFmtId="3" fontId="0" fillId="11" borderId="9" xfId="0" applyNumberFormat="1" applyFont="1" applyFill="1" applyBorder="1" applyAlignment="1">
      <alignment wrapText="1"/>
    </xf>
    <xf numFmtId="3" fontId="6" fillId="6" borderId="11" xfId="1" applyNumberFormat="1" applyFont="1" applyFill="1" applyBorder="1" applyAlignment="1">
      <alignment horizontal="center" vertical="top" wrapText="1"/>
    </xf>
    <xf numFmtId="3" fontId="6" fillId="6" borderId="12" xfId="1" applyNumberFormat="1" applyFont="1" applyFill="1" applyBorder="1" applyAlignment="1">
      <alignment horizontal="center" vertical="top" wrapText="1"/>
    </xf>
    <xf numFmtId="3" fontId="6" fillId="6" borderId="13" xfId="1" applyNumberFormat="1" applyFont="1" applyFill="1" applyBorder="1" applyAlignment="1">
      <alignment horizontal="center" vertical="top" wrapText="1"/>
    </xf>
    <xf numFmtId="0" fontId="6" fillId="5" borderId="11" xfId="1" applyFont="1" applyFill="1" applyBorder="1" applyAlignment="1">
      <alignment horizontal="center" vertical="center" wrapText="1"/>
    </xf>
    <xf numFmtId="0" fontId="6" fillId="5" borderId="12" xfId="1" applyFont="1" applyFill="1" applyBorder="1" applyAlignment="1">
      <alignment horizontal="center" vertical="center" wrapText="1"/>
    </xf>
    <xf numFmtId="0" fontId="6" fillId="5" borderId="13" xfId="1" applyFont="1" applyFill="1" applyBorder="1" applyAlignment="1">
      <alignment horizontal="center" vertical="center" wrapText="1"/>
    </xf>
    <xf numFmtId="0" fontId="4" fillId="9" borderId="1" xfId="1" applyFont="1" applyFill="1" applyBorder="1" applyAlignment="1">
      <alignment horizontal="center" vertical="top" wrapText="1"/>
    </xf>
    <xf numFmtId="0" fontId="5" fillId="9" borderId="2" xfId="1" applyFont="1" applyFill="1" applyBorder="1" applyAlignment="1">
      <alignment vertical="top" wrapText="1"/>
    </xf>
    <xf numFmtId="0" fontId="5" fillId="9" borderId="3" xfId="1" applyFont="1" applyFill="1" applyBorder="1" applyAlignment="1">
      <alignment vertical="top" wrapText="1"/>
    </xf>
    <xf numFmtId="0" fontId="5" fillId="9" borderId="4" xfId="1" applyFont="1" applyFill="1" applyBorder="1" applyAlignment="1">
      <alignment vertical="top" wrapText="1"/>
    </xf>
    <xf numFmtId="0" fontId="5" fillId="9" borderId="0" xfId="1" applyFont="1" applyFill="1" applyBorder="1" applyAlignment="1">
      <alignment vertical="top" wrapText="1"/>
    </xf>
    <xf numFmtId="0" fontId="5" fillId="9" borderId="5" xfId="1" applyFont="1" applyFill="1" applyBorder="1" applyAlignment="1">
      <alignment vertical="top" wrapText="1"/>
    </xf>
    <xf numFmtId="0" fontId="5" fillId="9" borderId="6" xfId="1" applyFont="1" applyFill="1" applyBorder="1" applyAlignment="1">
      <alignment vertical="top" wrapText="1"/>
    </xf>
    <xf numFmtId="0" fontId="5" fillId="9" borderId="7" xfId="1" applyFont="1" applyFill="1" applyBorder="1" applyAlignment="1">
      <alignment vertical="top" wrapText="1"/>
    </xf>
    <xf numFmtId="0" fontId="5" fillId="9" borderId="8" xfId="1" applyFont="1" applyFill="1" applyBorder="1" applyAlignment="1">
      <alignment vertical="top" wrapText="1"/>
    </xf>
    <xf numFmtId="0" fontId="2" fillId="0" borderId="11" xfId="1" applyFont="1" applyBorder="1" applyAlignment="1">
      <alignment horizontal="center" vertical="top" wrapText="1"/>
    </xf>
    <xf numFmtId="0" fontId="2" fillId="0" borderId="12" xfId="1" applyFont="1" applyBorder="1" applyAlignment="1">
      <alignment horizontal="center" vertical="top" wrapText="1"/>
    </xf>
    <xf numFmtId="0" fontId="2" fillId="0" borderId="13" xfId="1" applyFont="1" applyBorder="1" applyAlignment="1">
      <alignment horizontal="center" vertical="top" wrapText="1"/>
    </xf>
    <xf numFmtId="0" fontId="5" fillId="0" borderId="6" xfId="2" applyFont="1" applyBorder="1" applyAlignment="1">
      <alignment vertical="top" wrapText="1"/>
    </xf>
    <xf numFmtId="0" fontId="5" fillId="0" borderId="7" xfId="1" applyFont="1" applyBorder="1" applyAlignment="1">
      <alignment vertical="top" wrapText="1"/>
    </xf>
    <xf numFmtId="0" fontId="5" fillId="0" borderId="8" xfId="1" applyFont="1" applyBorder="1" applyAlignment="1">
      <alignment vertical="top" wrapText="1"/>
    </xf>
    <xf numFmtId="0" fontId="2" fillId="0" borderId="11" xfId="2" applyFont="1" applyBorder="1" applyAlignment="1">
      <alignment vertical="top" wrapText="1"/>
    </xf>
    <xf numFmtId="0" fontId="2" fillId="0" borderId="12" xfId="1" applyFont="1" applyBorder="1" applyAlignment="1">
      <alignment vertical="top" wrapText="1"/>
    </xf>
    <xf numFmtId="0" fontId="2" fillId="0" borderId="13" xfId="1" applyFont="1" applyBorder="1" applyAlignment="1">
      <alignment vertical="top" wrapText="1"/>
    </xf>
    <xf numFmtId="0" fontId="6" fillId="5" borderId="11" xfId="1" applyFont="1" applyFill="1" applyBorder="1" applyAlignment="1">
      <alignment horizontal="center" vertical="top" wrapText="1"/>
    </xf>
    <xf numFmtId="0" fontId="6" fillId="5" borderId="12" xfId="1" applyFont="1" applyFill="1" applyBorder="1" applyAlignment="1">
      <alignment horizontal="center" vertical="top" wrapText="1"/>
    </xf>
    <xf numFmtId="0" fontId="4" fillId="5" borderId="10" xfId="1" applyFont="1" applyFill="1" applyBorder="1" applyAlignment="1">
      <alignment horizontal="center" vertical="center" wrapText="1"/>
    </xf>
    <xf numFmtId="0" fontId="4" fillId="5" borderId="15" xfId="1" applyFont="1" applyFill="1" applyBorder="1" applyAlignment="1">
      <alignment horizontal="center" vertical="center" wrapText="1"/>
    </xf>
    <xf numFmtId="0" fontId="4" fillId="5" borderId="14" xfId="1" applyFont="1" applyFill="1" applyBorder="1" applyAlignment="1">
      <alignment horizontal="center" vertical="center" wrapText="1"/>
    </xf>
    <xf numFmtId="0" fontId="5" fillId="7" borderId="12" xfId="1" applyFont="1" applyFill="1" applyBorder="1" applyAlignment="1">
      <alignment horizontal="center" vertical="top" wrapText="1"/>
    </xf>
    <xf numFmtId="0" fontId="5" fillId="7" borderId="13" xfId="1" applyFont="1" applyFill="1" applyBorder="1" applyAlignment="1">
      <alignment horizontal="center" vertical="top" wrapText="1"/>
    </xf>
    <xf numFmtId="0" fontId="4" fillId="7" borderId="11" xfId="1" applyFont="1" applyFill="1" applyBorder="1" applyAlignment="1">
      <alignment horizontal="center" vertical="top" wrapText="1"/>
    </xf>
    <xf numFmtId="0" fontId="4" fillId="7" borderId="12" xfId="1" applyFont="1" applyFill="1" applyBorder="1" applyAlignment="1">
      <alignment horizontal="center" vertical="top" wrapText="1"/>
    </xf>
    <xf numFmtId="0" fontId="4" fillId="7" borderId="13" xfId="1" applyFont="1" applyFill="1" applyBorder="1" applyAlignment="1">
      <alignment horizontal="center" vertical="top" wrapText="1"/>
    </xf>
    <xf numFmtId="0" fontId="5" fillId="7" borderId="11" xfId="1" applyFont="1" applyFill="1" applyBorder="1" applyAlignment="1">
      <alignment horizontal="center" vertical="top" wrapText="1"/>
    </xf>
    <xf numFmtId="0" fontId="5" fillId="2" borderId="11" xfId="1" applyFont="1" applyFill="1" applyBorder="1" applyAlignment="1">
      <alignment vertical="top" wrapText="1"/>
    </xf>
    <xf numFmtId="0" fontId="5" fillId="0" borderId="12" xfId="1" applyFont="1" applyBorder="1" applyAlignment="1">
      <alignment vertical="top" wrapText="1"/>
    </xf>
    <xf numFmtId="0" fontId="5" fillId="0" borderId="13" xfId="1" applyFont="1" applyBorder="1" applyAlignment="1">
      <alignment vertical="top" wrapText="1"/>
    </xf>
    <xf numFmtId="3" fontId="5" fillId="8" borderId="11" xfId="0" applyNumberFormat="1" applyFont="1" applyFill="1" applyBorder="1" applyAlignment="1">
      <alignment horizontal="center" vertical="top" wrapText="1"/>
    </xf>
    <xf numFmtId="3" fontId="5" fillId="8" borderId="12" xfId="0" applyNumberFormat="1" applyFont="1" applyFill="1" applyBorder="1" applyAlignment="1">
      <alignment horizontal="center" vertical="top" wrapText="1"/>
    </xf>
    <xf numFmtId="3" fontId="5" fillId="8" borderId="13" xfId="0" applyNumberFormat="1" applyFont="1" applyFill="1" applyBorder="1" applyAlignment="1">
      <alignment horizontal="center" vertical="top" wrapText="1"/>
    </xf>
    <xf numFmtId="0" fontId="6" fillId="5" borderId="13" xfId="1" applyFont="1" applyFill="1" applyBorder="1" applyAlignment="1">
      <alignment horizontal="center" vertical="top" wrapText="1"/>
    </xf>
    <xf numFmtId="0" fontId="11" fillId="5" borderId="11" xfId="1" applyFont="1" applyFill="1" applyBorder="1" applyAlignment="1">
      <alignment horizontal="center" vertical="top"/>
    </xf>
    <xf numFmtId="0" fontId="11" fillId="5" borderId="12" xfId="1" applyFont="1" applyFill="1" applyBorder="1" applyAlignment="1">
      <alignment horizontal="center" vertical="top"/>
    </xf>
    <xf numFmtId="0" fontId="11" fillId="5" borderId="13" xfId="1" applyFont="1" applyFill="1" applyBorder="1" applyAlignment="1">
      <alignment horizontal="center" vertical="top"/>
    </xf>
    <xf numFmtId="0" fontId="13" fillId="5" borderId="11" xfId="1" applyNumberFormat="1" applyFont="1" applyFill="1" applyBorder="1" applyAlignment="1">
      <alignment horizontal="center" vertical="top" wrapText="1"/>
    </xf>
    <xf numFmtId="0" fontId="13" fillId="5" borderId="12" xfId="1" applyNumberFormat="1" applyFont="1" applyFill="1" applyBorder="1" applyAlignment="1">
      <alignment horizontal="center" vertical="top" wrapText="1"/>
    </xf>
    <xf numFmtId="0" fontId="13" fillId="5" borderId="13" xfId="1" applyNumberFormat="1" applyFont="1" applyFill="1" applyBorder="1" applyAlignment="1">
      <alignment horizontal="center" vertical="top" wrapText="1"/>
    </xf>
    <xf numFmtId="0" fontId="5" fillId="3" borderId="11" xfId="1" applyFont="1" applyFill="1" applyBorder="1" applyAlignment="1">
      <alignment horizontal="center" vertical="top" wrapText="1"/>
    </xf>
    <xf numFmtId="0" fontId="5" fillId="3" borderId="12" xfId="1" applyFont="1" applyFill="1" applyBorder="1" applyAlignment="1">
      <alignment horizontal="center" vertical="top" wrapText="1"/>
    </xf>
    <xf numFmtId="0" fontId="5" fillId="3" borderId="13" xfId="1" applyFont="1" applyFill="1" applyBorder="1" applyAlignment="1">
      <alignment horizontal="center" vertical="top" wrapText="1"/>
    </xf>
    <xf numFmtId="0" fontId="5" fillId="0" borderId="9" xfId="2" applyFont="1" applyBorder="1" applyAlignment="1">
      <alignment vertical="top" wrapText="1"/>
    </xf>
    <xf numFmtId="0" fontId="5" fillId="0" borderId="9" xfId="1" applyFont="1" applyBorder="1" applyAlignment="1">
      <alignment vertical="top" wrapText="1"/>
    </xf>
    <xf numFmtId="0" fontId="5" fillId="8" borderId="11" xfId="1" applyFont="1" applyFill="1" applyBorder="1" applyAlignment="1">
      <alignment horizontal="center" wrapText="1"/>
    </xf>
    <xf numFmtId="0" fontId="5" fillId="8" borderId="12" xfId="1" applyFont="1" applyFill="1" applyBorder="1" applyAlignment="1">
      <alignment horizontal="center" wrapText="1"/>
    </xf>
    <xf numFmtId="0" fontId="5" fillId="8" borderId="13" xfId="1" applyFont="1" applyFill="1" applyBorder="1" applyAlignment="1">
      <alignment horizontal="center" wrapText="1"/>
    </xf>
    <xf numFmtId="0" fontId="10" fillId="7" borderId="12" xfId="1" applyFont="1" applyFill="1" applyBorder="1" applyAlignment="1">
      <alignment horizontal="center" vertical="top" wrapText="1"/>
    </xf>
    <xf numFmtId="0" fontId="4" fillId="7" borderId="11" xfId="1" applyFont="1" applyFill="1" applyBorder="1" applyAlignment="1">
      <alignment horizontal="center" vertical="center" wrapText="1"/>
    </xf>
    <xf numFmtId="0" fontId="4" fillId="7" borderId="12" xfId="1" applyFont="1" applyFill="1" applyBorder="1" applyAlignment="1">
      <alignment horizontal="center" vertical="center" wrapText="1"/>
    </xf>
    <xf numFmtId="0" fontId="0" fillId="10" borderId="0" xfId="0" applyFill="1"/>
    <xf numFmtId="0" fontId="2" fillId="2" borderId="6" xfId="1" applyFont="1" applyFill="1" applyBorder="1" applyAlignment="1">
      <alignment horizontal="center" vertical="top"/>
    </xf>
    <xf numFmtId="0" fontId="2" fillId="2" borderId="9" xfId="1" applyFont="1" applyFill="1" applyBorder="1" applyAlignment="1">
      <alignment vertical="top"/>
    </xf>
    <xf numFmtId="0" fontId="2" fillId="2" borderId="9" xfId="1" applyFont="1" applyFill="1" applyBorder="1" applyAlignment="1">
      <alignment horizontal="center" vertical="top"/>
    </xf>
    <xf numFmtId="3" fontId="2" fillId="2" borderId="9" xfId="1" applyNumberFormat="1" applyFont="1" applyFill="1" applyBorder="1" applyAlignment="1">
      <alignment horizontal="center" vertical="top"/>
    </xf>
    <xf numFmtId="3" fontId="2" fillId="3" borderId="9" xfId="1" applyNumberFormat="1" applyFont="1" applyFill="1" applyBorder="1" applyAlignment="1">
      <alignment horizontal="center" vertical="top"/>
    </xf>
  </cellXfs>
  <cellStyles count="3">
    <cellStyle name="Normal" xfId="0" builtinId="0"/>
    <cellStyle name="Normal 2" xfId="1" xr:uid="{00000000-0005-0000-0000-000001000000}"/>
    <cellStyle name="Normal_Dr. Omer ALshekh"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AW81"/>
  <sheetViews>
    <sheetView showGridLines="0" rightToLeft="1" tabSelected="1" topLeftCell="A81" zoomScale="149" zoomScaleNormal="149" workbookViewId="0">
      <selection activeCell="C78" sqref="C78"/>
    </sheetView>
  </sheetViews>
  <sheetFormatPr defaultRowHeight="14.5" x14ac:dyDescent="0.35"/>
  <cols>
    <col min="2" max="2" width="4.26953125" customWidth="1"/>
    <col min="3" max="3" width="10.81640625" style="41" customWidth="1"/>
    <col min="4" max="4" width="35.08984375" style="4" customWidth="1"/>
    <col min="5" max="7" width="8.90625" style="4"/>
    <col min="8" max="8" width="17.81640625" style="4" customWidth="1"/>
  </cols>
  <sheetData>
    <row r="3" spans="3:8" x14ac:dyDescent="0.35">
      <c r="C3" s="89" t="s">
        <v>70</v>
      </c>
      <c r="D3" s="90"/>
      <c r="E3" s="90"/>
      <c r="F3" s="90"/>
      <c r="G3" s="90"/>
      <c r="H3" s="91"/>
    </row>
    <row r="4" spans="3:8" x14ac:dyDescent="0.35">
      <c r="C4" s="92"/>
      <c r="D4" s="93"/>
      <c r="E4" s="93"/>
      <c r="F4" s="93"/>
      <c r="G4" s="93"/>
      <c r="H4" s="94"/>
    </row>
    <row r="5" spans="3:8" hidden="1" x14ac:dyDescent="0.35">
      <c r="C5" s="95"/>
      <c r="D5" s="96"/>
      <c r="E5" s="96"/>
      <c r="F5" s="96"/>
      <c r="G5" s="96"/>
      <c r="H5" s="97"/>
    </row>
    <row r="6" spans="3:8" ht="22" x14ac:dyDescent="0.85">
      <c r="C6" s="30" t="s">
        <v>0</v>
      </c>
      <c r="D6" s="30" t="s">
        <v>49</v>
      </c>
      <c r="E6" s="30" t="s">
        <v>1</v>
      </c>
      <c r="F6" s="30" t="s">
        <v>2</v>
      </c>
      <c r="G6" s="30" t="s">
        <v>3</v>
      </c>
      <c r="H6" s="30" t="s">
        <v>4</v>
      </c>
    </row>
    <row r="7" spans="3:8" ht="22" x14ac:dyDescent="0.85">
      <c r="C7" s="31">
        <v>1</v>
      </c>
      <c r="D7" s="107" t="s">
        <v>5</v>
      </c>
      <c r="E7" s="108"/>
      <c r="F7" s="108"/>
      <c r="G7" s="108"/>
      <c r="H7" s="108"/>
    </row>
    <row r="8" spans="3:8" ht="22" x14ac:dyDescent="0.85">
      <c r="C8" s="31">
        <v>1.1000000000000001</v>
      </c>
      <c r="D8" s="7" t="s">
        <v>6</v>
      </c>
      <c r="E8" s="50" t="s">
        <v>7</v>
      </c>
      <c r="F8" s="50">
        <v>1</v>
      </c>
      <c r="G8" s="51"/>
      <c r="H8" s="51"/>
    </row>
    <row r="9" spans="3:8" ht="22" x14ac:dyDescent="0.35">
      <c r="C9" s="117" t="s">
        <v>4</v>
      </c>
      <c r="D9" s="112"/>
      <c r="E9" s="112"/>
      <c r="F9" s="112"/>
      <c r="G9" s="113"/>
      <c r="H9" s="42"/>
    </row>
    <row r="10" spans="3:8" ht="22" x14ac:dyDescent="0.85">
      <c r="C10" s="31">
        <v>2</v>
      </c>
      <c r="D10" s="107" t="s">
        <v>39</v>
      </c>
      <c r="E10" s="108"/>
      <c r="F10" s="108"/>
      <c r="G10" s="108"/>
      <c r="H10" s="108"/>
    </row>
    <row r="11" spans="3:8" ht="66" x14ac:dyDescent="0.85">
      <c r="C11" s="31">
        <v>2.1</v>
      </c>
      <c r="D11" s="7" t="s">
        <v>50</v>
      </c>
      <c r="E11" s="50" t="s">
        <v>8</v>
      </c>
      <c r="F11" s="50">
        <f>2*2*2.5*6</f>
        <v>60</v>
      </c>
      <c r="G11" s="51"/>
      <c r="H11" s="51"/>
    </row>
    <row r="12" spans="3:8" ht="22" x14ac:dyDescent="0.35">
      <c r="C12" s="117" t="s">
        <v>4</v>
      </c>
      <c r="D12" s="112"/>
      <c r="E12" s="112"/>
      <c r="F12" s="112"/>
      <c r="G12" s="113"/>
      <c r="H12" s="42"/>
    </row>
    <row r="13" spans="3:8" ht="22" x14ac:dyDescent="0.35">
      <c r="C13" s="56">
        <v>3</v>
      </c>
      <c r="D13" s="139" t="s">
        <v>52</v>
      </c>
      <c r="E13" s="139"/>
      <c r="F13" s="139"/>
      <c r="G13" s="139"/>
      <c r="H13" s="139"/>
    </row>
    <row r="14" spans="3:8" ht="22" x14ac:dyDescent="0.85">
      <c r="C14" s="31"/>
      <c r="D14" s="107" t="s">
        <v>51</v>
      </c>
      <c r="E14" s="108"/>
      <c r="F14" s="108"/>
      <c r="G14" s="108"/>
      <c r="H14" s="108"/>
    </row>
    <row r="15" spans="3:8" ht="44" x14ac:dyDescent="0.85">
      <c r="C15" s="31">
        <v>3.1</v>
      </c>
      <c r="D15" s="48" t="s">
        <v>53</v>
      </c>
      <c r="E15" s="52" t="s">
        <v>8</v>
      </c>
      <c r="F15" s="46">
        <f>0.5*2*2*6</f>
        <v>12</v>
      </c>
      <c r="G15" s="47"/>
      <c r="H15" s="47"/>
    </row>
    <row r="16" spans="3:8" ht="22" x14ac:dyDescent="0.85">
      <c r="C16" s="31">
        <v>3.2</v>
      </c>
      <c r="D16" s="45" t="s">
        <v>41</v>
      </c>
      <c r="E16" s="46" t="s">
        <v>8</v>
      </c>
      <c r="F16" s="46">
        <v>47.5</v>
      </c>
      <c r="G16" s="47"/>
      <c r="H16" s="47"/>
    </row>
    <row r="17" spans="3:8" ht="22" x14ac:dyDescent="0.85">
      <c r="C17" s="31">
        <v>3.3</v>
      </c>
      <c r="D17" s="45" t="s">
        <v>13</v>
      </c>
      <c r="E17" s="46" t="s">
        <v>8</v>
      </c>
      <c r="F17" s="46">
        <v>33</v>
      </c>
      <c r="G17" s="47"/>
      <c r="H17" s="47"/>
    </row>
    <row r="18" spans="3:8" ht="22" x14ac:dyDescent="0.35">
      <c r="C18" s="117" t="s">
        <v>4</v>
      </c>
      <c r="D18" s="112"/>
      <c r="E18" s="112"/>
      <c r="F18" s="112"/>
      <c r="G18" s="112"/>
      <c r="H18" s="42"/>
    </row>
    <row r="19" spans="3:8" ht="22" x14ac:dyDescent="0.35">
      <c r="C19" s="109">
        <v>3</v>
      </c>
      <c r="D19" s="107" t="s">
        <v>9</v>
      </c>
      <c r="E19" s="108"/>
      <c r="F19" s="108"/>
      <c r="G19" s="108"/>
      <c r="H19" s="108"/>
    </row>
    <row r="20" spans="3:8" ht="45" customHeight="1" x14ac:dyDescent="0.35">
      <c r="C20" s="110"/>
      <c r="D20" s="98" t="s">
        <v>40</v>
      </c>
      <c r="E20" s="99"/>
      <c r="F20" s="99"/>
      <c r="G20" s="99"/>
      <c r="H20" s="100"/>
    </row>
    <row r="21" spans="3:8" ht="22" x14ac:dyDescent="0.85">
      <c r="C21" s="31">
        <v>3.1</v>
      </c>
      <c r="D21" s="7" t="s">
        <v>10</v>
      </c>
      <c r="E21" s="44" t="s">
        <v>8</v>
      </c>
      <c r="F21" s="44">
        <f>2*2*0.1*6</f>
        <v>2.4000000000000004</v>
      </c>
      <c r="G21" s="5"/>
      <c r="H21" s="5"/>
    </row>
    <row r="22" spans="3:8" ht="22" x14ac:dyDescent="0.85">
      <c r="C22" s="31">
        <v>3.2</v>
      </c>
      <c r="D22" s="7" t="s">
        <v>41</v>
      </c>
      <c r="E22" s="44" t="s">
        <v>11</v>
      </c>
      <c r="F22" s="44">
        <v>4.4000000000000004</v>
      </c>
      <c r="G22" s="5"/>
      <c r="H22" s="5"/>
    </row>
    <row r="23" spans="3:8" ht="22" x14ac:dyDescent="0.35">
      <c r="C23" s="6"/>
      <c r="D23" s="112" t="s">
        <v>4</v>
      </c>
      <c r="E23" s="112"/>
      <c r="F23" s="112"/>
      <c r="G23" s="113"/>
      <c r="H23" s="5"/>
    </row>
    <row r="24" spans="3:8" ht="22" x14ac:dyDescent="0.35">
      <c r="C24" s="109">
        <v>4</v>
      </c>
      <c r="D24" s="107" t="s">
        <v>54</v>
      </c>
      <c r="E24" s="108"/>
      <c r="F24" s="108"/>
      <c r="G24" s="108"/>
      <c r="H24" s="108"/>
    </row>
    <row r="25" spans="3:8" ht="89.4" customHeight="1" x14ac:dyDescent="0.35">
      <c r="C25" s="111"/>
      <c r="D25" s="101" t="s">
        <v>71</v>
      </c>
      <c r="E25" s="102"/>
      <c r="F25" s="102"/>
      <c r="G25" s="102"/>
      <c r="H25" s="103"/>
    </row>
    <row r="26" spans="3:8" ht="22" x14ac:dyDescent="0.85">
      <c r="C26" s="58">
        <v>4.0999999999999996</v>
      </c>
      <c r="D26" s="43" t="s">
        <v>10</v>
      </c>
      <c r="E26" s="50" t="s">
        <v>8</v>
      </c>
      <c r="F26" s="50">
        <v>9.6999999999999993</v>
      </c>
      <c r="G26" s="51"/>
      <c r="H26" s="50"/>
    </row>
    <row r="27" spans="3:8" ht="22" x14ac:dyDescent="0.85">
      <c r="C27" s="59">
        <v>4.2</v>
      </c>
      <c r="D27" s="1" t="s">
        <v>14</v>
      </c>
      <c r="E27" s="53" t="s">
        <v>8</v>
      </c>
      <c r="F27" s="50">
        <v>1.2</v>
      </c>
      <c r="G27" s="54"/>
      <c r="H27" s="55"/>
    </row>
    <row r="28" spans="3:8" ht="22" x14ac:dyDescent="0.85">
      <c r="C28" s="60">
        <v>4.3</v>
      </c>
      <c r="D28" s="1" t="s">
        <v>16</v>
      </c>
      <c r="E28" s="53" t="s">
        <v>8</v>
      </c>
      <c r="F28" s="50">
        <v>4.0999999999999996</v>
      </c>
      <c r="G28" s="54"/>
      <c r="H28" s="55"/>
    </row>
    <row r="29" spans="3:8" ht="22" x14ac:dyDescent="0.85">
      <c r="C29" s="60">
        <v>4.4000000000000004</v>
      </c>
      <c r="D29" s="1" t="s">
        <v>17</v>
      </c>
      <c r="E29" s="53" t="s">
        <v>8</v>
      </c>
      <c r="F29" s="50">
        <v>1.9</v>
      </c>
      <c r="G29" s="54"/>
      <c r="H29" s="55"/>
    </row>
    <row r="30" spans="3:8" ht="22" x14ac:dyDescent="0.85">
      <c r="C30" s="60">
        <v>4.5</v>
      </c>
      <c r="D30" s="1" t="s">
        <v>18</v>
      </c>
      <c r="E30" s="53" t="s">
        <v>8</v>
      </c>
      <c r="F30" s="50">
        <v>0.5</v>
      </c>
      <c r="G30" s="54"/>
      <c r="H30" s="55"/>
    </row>
    <row r="31" spans="3:8" ht="22" x14ac:dyDescent="0.85">
      <c r="C31" s="60">
        <v>4.5999999999999996</v>
      </c>
      <c r="D31" s="1" t="s">
        <v>19</v>
      </c>
      <c r="E31" s="53" t="s">
        <v>8</v>
      </c>
      <c r="F31" s="50">
        <v>4</v>
      </c>
      <c r="G31" s="54"/>
      <c r="H31" s="55"/>
    </row>
    <row r="32" spans="3:8" ht="22" x14ac:dyDescent="0.85">
      <c r="C32" s="60">
        <v>4.7</v>
      </c>
      <c r="D32" s="1" t="s">
        <v>20</v>
      </c>
      <c r="E32" s="53" t="s">
        <v>8</v>
      </c>
      <c r="F32" s="50">
        <v>8.5</v>
      </c>
      <c r="G32" s="54"/>
      <c r="H32" s="55"/>
    </row>
    <row r="33" spans="3:8" ht="22" x14ac:dyDescent="0.35">
      <c r="C33" s="114" t="s">
        <v>4</v>
      </c>
      <c r="D33" s="115"/>
      <c r="E33" s="115"/>
      <c r="F33" s="115"/>
      <c r="G33" s="116"/>
      <c r="H33" s="28"/>
    </row>
    <row r="34" spans="3:8" s="57" customFormat="1" ht="22" x14ac:dyDescent="0.85">
      <c r="C34" s="33">
        <v>5</v>
      </c>
      <c r="D34" s="107" t="s">
        <v>38</v>
      </c>
      <c r="E34" s="108"/>
      <c r="F34" s="108"/>
      <c r="G34" s="108"/>
      <c r="H34" s="108"/>
    </row>
    <row r="35" spans="3:8" ht="31.5" customHeight="1" x14ac:dyDescent="0.85">
      <c r="C35" s="34">
        <v>5.0999999999999996</v>
      </c>
      <c r="D35" s="104" t="s">
        <v>42</v>
      </c>
      <c r="E35" s="105"/>
      <c r="F35" s="105"/>
      <c r="G35" s="105"/>
      <c r="H35" s="106"/>
    </row>
    <row r="36" spans="3:8" ht="22" x14ac:dyDescent="0.85">
      <c r="C36" s="32">
        <v>5.2</v>
      </c>
      <c r="D36" s="29" t="s">
        <v>43</v>
      </c>
      <c r="E36" s="50" t="s">
        <v>12</v>
      </c>
      <c r="F36" s="50">
        <v>87.1</v>
      </c>
      <c r="G36" s="51"/>
      <c r="H36" s="50"/>
    </row>
    <row r="37" spans="3:8" ht="22" x14ac:dyDescent="0.85">
      <c r="C37" s="30">
        <v>5.3</v>
      </c>
      <c r="D37" s="29" t="s">
        <v>44</v>
      </c>
      <c r="E37" s="50" t="s">
        <v>12</v>
      </c>
      <c r="F37" s="50">
        <v>13.4</v>
      </c>
      <c r="G37" s="51"/>
      <c r="H37" s="50"/>
    </row>
    <row r="38" spans="3:8" ht="22" x14ac:dyDescent="0.85">
      <c r="C38" s="31">
        <v>5.4</v>
      </c>
      <c r="D38" s="29" t="s">
        <v>45</v>
      </c>
      <c r="E38" s="50" t="s">
        <v>15</v>
      </c>
      <c r="F38" s="50">
        <v>69.599999999999994</v>
      </c>
      <c r="G38" s="51"/>
      <c r="H38" s="50"/>
    </row>
    <row r="39" spans="3:8" ht="44" x14ac:dyDescent="0.85">
      <c r="C39" s="31">
        <v>5.5</v>
      </c>
      <c r="D39" s="29" t="s">
        <v>36</v>
      </c>
      <c r="E39" s="50" t="s">
        <v>15</v>
      </c>
      <c r="F39" s="50">
        <v>10.9</v>
      </c>
      <c r="G39" s="51"/>
      <c r="H39" s="50"/>
    </row>
    <row r="40" spans="3:8" ht="22" x14ac:dyDescent="0.35">
      <c r="C40" s="114" t="s">
        <v>4</v>
      </c>
      <c r="D40" s="115"/>
      <c r="E40" s="115"/>
      <c r="F40" s="115"/>
      <c r="G40" s="116"/>
      <c r="H40" s="27"/>
    </row>
    <row r="41" spans="3:8" ht="22" x14ac:dyDescent="0.85">
      <c r="C41" s="31">
        <v>6</v>
      </c>
      <c r="D41" s="107" t="s">
        <v>21</v>
      </c>
      <c r="E41" s="108"/>
      <c r="F41" s="108"/>
      <c r="G41" s="108"/>
      <c r="H41" s="124"/>
    </row>
    <row r="42" spans="3:8" ht="22" x14ac:dyDescent="0.85">
      <c r="C42" s="35">
        <v>6.1</v>
      </c>
      <c r="D42" s="134" t="s">
        <v>55</v>
      </c>
      <c r="E42" s="135"/>
      <c r="F42" s="135"/>
      <c r="G42" s="135"/>
      <c r="H42" s="135"/>
    </row>
    <row r="43" spans="3:8" ht="22" x14ac:dyDescent="0.85">
      <c r="C43" s="33">
        <v>6.2</v>
      </c>
      <c r="D43" s="1" t="s">
        <v>22</v>
      </c>
      <c r="E43" s="10" t="s">
        <v>12</v>
      </c>
      <c r="F43" s="11">
        <v>185</v>
      </c>
      <c r="G43" s="12"/>
      <c r="H43" s="13"/>
    </row>
    <row r="44" spans="3:8" ht="22" x14ac:dyDescent="0.85">
      <c r="C44" s="33">
        <v>6.3</v>
      </c>
      <c r="D44" s="1" t="s">
        <v>56</v>
      </c>
      <c r="E44" s="2" t="s">
        <v>12</v>
      </c>
      <c r="F44" s="7">
        <v>84</v>
      </c>
      <c r="G44" s="3"/>
      <c r="H44" s="13"/>
    </row>
    <row r="45" spans="3:8" ht="22" x14ac:dyDescent="0.85">
      <c r="C45" s="136" t="s">
        <v>4</v>
      </c>
      <c r="D45" s="137"/>
      <c r="E45" s="137"/>
      <c r="F45" s="137"/>
      <c r="G45" s="138"/>
      <c r="H45" s="27"/>
    </row>
    <row r="46" spans="3:8" ht="22" x14ac:dyDescent="0.85">
      <c r="C46" s="31">
        <v>7</v>
      </c>
      <c r="D46" s="107" t="s">
        <v>23</v>
      </c>
      <c r="E46" s="108"/>
      <c r="F46" s="108"/>
      <c r="G46" s="108"/>
      <c r="H46" s="124"/>
    </row>
    <row r="47" spans="3:8" ht="41.15" customHeight="1" x14ac:dyDescent="0.85">
      <c r="C47" s="33">
        <v>7.1</v>
      </c>
      <c r="D47" s="118" t="s">
        <v>57</v>
      </c>
      <c r="E47" s="119"/>
      <c r="F47" s="119"/>
      <c r="G47" s="119"/>
      <c r="H47" s="120"/>
    </row>
    <row r="48" spans="3:8" ht="22" x14ac:dyDescent="0.85">
      <c r="C48" s="32">
        <v>7.2</v>
      </c>
      <c r="D48" s="14" t="s">
        <v>24</v>
      </c>
      <c r="E48" s="2" t="s">
        <v>12</v>
      </c>
      <c r="F48" s="7">
        <v>185</v>
      </c>
      <c r="G48" s="3"/>
      <c r="H48" s="15"/>
    </row>
    <row r="49" spans="2:8" ht="22" x14ac:dyDescent="0.85">
      <c r="C49" s="33">
        <v>7.3</v>
      </c>
      <c r="D49" s="1" t="s">
        <v>25</v>
      </c>
      <c r="E49" s="10" t="s">
        <v>12</v>
      </c>
      <c r="F49" s="11">
        <v>84</v>
      </c>
      <c r="G49" s="12"/>
      <c r="H49" s="15"/>
    </row>
    <row r="50" spans="2:8" ht="22" x14ac:dyDescent="0.35">
      <c r="C50" s="114" t="s">
        <v>4</v>
      </c>
      <c r="D50" s="115"/>
      <c r="E50" s="115"/>
      <c r="F50" s="115"/>
      <c r="G50" s="116"/>
      <c r="H50" s="25"/>
    </row>
    <row r="51" spans="2:8" ht="22" x14ac:dyDescent="0.85">
      <c r="C51" s="31">
        <v>8</v>
      </c>
      <c r="D51" s="107" t="s">
        <v>37</v>
      </c>
      <c r="E51" s="108"/>
      <c r="F51" s="108"/>
      <c r="G51" s="108"/>
      <c r="H51" s="124"/>
    </row>
    <row r="52" spans="2:8" ht="132" x14ac:dyDescent="0.85">
      <c r="C52" s="32">
        <v>8.1</v>
      </c>
      <c r="D52" s="16" t="s">
        <v>46</v>
      </c>
      <c r="E52" s="21" t="s">
        <v>26</v>
      </c>
      <c r="F52" s="21">
        <v>1</v>
      </c>
      <c r="G52" s="22"/>
      <c r="H52" s="23"/>
    </row>
    <row r="53" spans="2:8" ht="44" x14ac:dyDescent="0.85">
      <c r="C53" s="32">
        <v>8.1999999999999993</v>
      </c>
      <c r="D53" s="16" t="s">
        <v>27</v>
      </c>
      <c r="E53" s="17" t="s">
        <v>28</v>
      </c>
      <c r="F53" s="17">
        <v>7</v>
      </c>
      <c r="G53" s="18">
        <f>150000*1.15</f>
        <v>172500</v>
      </c>
      <c r="H53" s="18">
        <f>G53*F53</f>
        <v>1207500</v>
      </c>
    </row>
    <row r="54" spans="2:8" ht="22" x14ac:dyDescent="0.85">
      <c r="B54" t="s">
        <v>48</v>
      </c>
      <c r="C54" s="32"/>
      <c r="D54" s="9"/>
      <c r="E54" s="21"/>
      <c r="F54" s="21"/>
      <c r="G54" s="21"/>
      <c r="H54" s="22"/>
    </row>
    <row r="55" spans="2:8" ht="22" x14ac:dyDescent="0.35">
      <c r="C55" s="114" t="s">
        <v>4</v>
      </c>
      <c r="D55" s="115"/>
      <c r="E55" s="115"/>
      <c r="F55" s="115"/>
      <c r="G55" s="115"/>
      <c r="H55" s="28"/>
    </row>
    <row r="56" spans="2:8" ht="22" x14ac:dyDescent="0.85">
      <c r="C56" s="30">
        <v>9</v>
      </c>
      <c r="D56" s="86" t="s">
        <v>47</v>
      </c>
      <c r="E56" s="87"/>
      <c r="F56" s="87"/>
      <c r="G56" s="87"/>
      <c r="H56" s="88"/>
    </row>
    <row r="57" spans="2:8" ht="44" x14ac:dyDescent="0.85">
      <c r="C57" s="33">
        <v>9.1</v>
      </c>
      <c r="D57" s="1" t="s">
        <v>29</v>
      </c>
      <c r="E57" s="2" t="s">
        <v>12</v>
      </c>
      <c r="F57" s="7">
        <v>68.3</v>
      </c>
      <c r="G57" s="8"/>
      <c r="H57" s="15"/>
    </row>
    <row r="58" spans="2:8" ht="22" x14ac:dyDescent="0.85">
      <c r="C58" s="33">
        <v>9.1999999999999993</v>
      </c>
      <c r="D58" s="1" t="s">
        <v>30</v>
      </c>
      <c r="E58" s="2" t="s">
        <v>28</v>
      </c>
      <c r="F58" s="7">
        <v>5</v>
      </c>
      <c r="G58" s="8"/>
      <c r="H58" s="15"/>
    </row>
    <row r="59" spans="2:8" ht="22" x14ac:dyDescent="0.85">
      <c r="C59" s="33"/>
      <c r="D59" s="1"/>
      <c r="E59" s="2"/>
      <c r="F59" s="7"/>
      <c r="G59" s="8"/>
      <c r="H59" s="15"/>
    </row>
    <row r="60" spans="2:8" ht="27.65" customHeight="1" x14ac:dyDescent="0.85">
      <c r="C60" s="33"/>
      <c r="D60" s="24"/>
      <c r="E60" s="17"/>
      <c r="F60" s="7"/>
      <c r="G60" s="8"/>
      <c r="H60" s="3"/>
    </row>
    <row r="61" spans="2:8" ht="22" x14ac:dyDescent="0.35">
      <c r="C61" s="121" t="s">
        <v>4</v>
      </c>
      <c r="D61" s="122"/>
      <c r="E61" s="122"/>
      <c r="F61" s="122"/>
      <c r="G61" s="123"/>
      <c r="H61" s="27"/>
    </row>
    <row r="62" spans="2:8" ht="22" x14ac:dyDescent="0.85">
      <c r="C62" s="36">
        <v>10</v>
      </c>
      <c r="D62" s="83" t="s">
        <v>31</v>
      </c>
      <c r="E62" s="84"/>
      <c r="F62" s="84"/>
      <c r="G62" s="84"/>
      <c r="H62" s="85"/>
    </row>
    <row r="63" spans="2:8" ht="29.4" customHeight="1" x14ac:dyDescent="0.85">
      <c r="C63" s="37">
        <v>10.1</v>
      </c>
      <c r="D63" s="131" t="s">
        <v>32</v>
      </c>
      <c r="E63" s="132"/>
      <c r="F63" s="132"/>
      <c r="G63" s="132"/>
      <c r="H63" s="133"/>
    </row>
    <row r="64" spans="2:8" ht="22" x14ac:dyDescent="0.85">
      <c r="C64" s="38">
        <v>10.199999999999999</v>
      </c>
      <c r="D64" s="24" t="s">
        <v>33</v>
      </c>
      <c r="E64" s="2" t="s">
        <v>28</v>
      </c>
      <c r="F64" s="2">
        <v>4</v>
      </c>
      <c r="G64" s="3"/>
      <c r="H64" s="3"/>
    </row>
    <row r="65" spans="1:49" ht="22" x14ac:dyDescent="0.85">
      <c r="C65" s="39">
        <v>10.3</v>
      </c>
      <c r="D65" s="24" t="s">
        <v>34</v>
      </c>
      <c r="E65" s="2" t="s">
        <v>28</v>
      </c>
      <c r="F65" s="2">
        <v>2</v>
      </c>
      <c r="G65" s="3"/>
      <c r="H65" s="3"/>
    </row>
    <row r="66" spans="1:49" ht="22" x14ac:dyDescent="0.85">
      <c r="C66" s="39">
        <v>10.4</v>
      </c>
      <c r="D66" s="24" t="s">
        <v>35</v>
      </c>
      <c r="E66" s="2" t="s">
        <v>28</v>
      </c>
      <c r="F66" s="2">
        <v>2</v>
      </c>
      <c r="G66" s="3"/>
      <c r="H66" s="3"/>
    </row>
    <row r="67" spans="1:49" ht="22" x14ac:dyDescent="0.35">
      <c r="C67" s="121" t="s">
        <v>4</v>
      </c>
      <c r="D67" s="122"/>
      <c r="E67" s="122"/>
      <c r="F67" s="122"/>
      <c r="G67" s="123"/>
      <c r="H67" s="25"/>
    </row>
    <row r="68" spans="1:49" ht="19.5" x14ac:dyDescent="0.35">
      <c r="A68" s="142"/>
      <c r="B68" s="142"/>
      <c r="C68" s="143">
        <v>11</v>
      </c>
      <c r="D68" s="144" t="s">
        <v>72</v>
      </c>
      <c r="E68" s="145" t="s">
        <v>7</v>
      </c>
      <c r="F68" s="145">
        <v>1</v>
      </c>
      <c r="G68" s="146"/>
      <c r="H68" s="147"/>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2"/>
    </row>
    <row r="69" spans="1:49" ht="22" x14ac:dyDescent="0.35">
      <c r="C69" s="140" t="s">
        <v>66</v>
      </c>
      <c r="D69" s="141"/>
      <c r="E69" s="141"/>
      <c r="F69" s="141"/>
      <c r="G69" s="141"/>
      <c r="H69" s="26"/>
    </row>
    <row r="70" spans="1:49" ht="22" x14ac:dyDescent="0.85">
      <c r="C70" s="40"/>
      <c r="D70" s="20"/>
      <c r="E70" s="19"/>
      <c r="F70" s="19"/>
      <c r="I70" s="4"/>
      <c r="J70" s="4"/>
    </row>
    <row r="71" spans="1:49" ht="22" x14ac:dyDescent="0.85">
      <c r="C71" s="73">
        <v>12</v>
      </c>
      <c r="D71" s="125" t="s">
        <v>58</v>
      </c>
      <c r="E71" s="126"/>
      <c r="F71" s="126"/>
      <c r="G71" s="126"/>
      <c r="H71" s="127"/>
      <c r="I71" s="4"/>
      <c r="J71" s="4"/>
    </row>
    <row r="72" spans="1:49" x14ac:dyDescent="0.35">
      <c r="C72" s="74">
        <v>12.1</v>
      </c>
      <c r="D72" s="72" t="s">
        <v>65</v>
      </c>
      <c r="E72" s="71"/>
      <c r="F72" s="71"/>
      <c r="G72" s="71"/>
      <c r="H72" s="71"/>
      <c r="I72" s="4"/>
      <c r="J72" s="4"/>
    </row>
    <row r="73" spans="1:49" ht="117" x14ac:dyDescent="0.35">
      <c r="C73" s="75"/>
      <c r="D73" s="62" t="s">
        <v>59</v>
      </c>
      <c r="E73" s="63" t="s">
        <v>7</v>
      </c>
      <c r="F73" s="63">
        <v>1</v>
      </c>
      <c r="G73" s="63"/>
      <c r="H73" s="63"/>
      <c r="I73" s="4"/>
      <c r="J73" s="4"/>
    </row>
    <row r="74" spans="1:49" ht="19.5" x14ac:dyDescent="0.35">
      <c r="C74" s="75">
        <v>12.2</v>
      </c>
      <c r="D74" s="125" t="s">
        <v>60</v>
      </c>
      <c r="E74" s="126"/>
      <c r="F74" s="126"/>
      <c r="G74" s="126"/>
      <c r="H74" s="127"/>
      <c r="I74" s="4"/>
      <c r="J74" s="4"/>
    </row>
    <row r="75" spans="1:49" ht="19.5" x14ac:dyDescent="0.35">
      <c r="C75" s="75"/>
      <c r="D75" s="64" t="s">
        <v>61</v>
      </c>
      <c r="E75" s="61" t="s">
        <v>8</v>
      </c>
      <c r="F75" s="63">
        <v>18.5</v>
      </c>
      <c r="G75" s="65"/>
      <c r="H75" s="61"/>
      <c r="I75" s="4"/>
      <c r="J75" s="4"/>
    </row>
    <row r="76" spans="1:49" ht="19.5" x14ac:dyDescent="0.35">
      <c r="C76" s="75">
        <v>12.3</v>
      </c>
      <c r="D76" s="128" t="s">
        <v>62</v>
      </c>
      <c r="E76" s="129"/>
      <c r="F76" s="129"/>
      <c r="G76" s="129"/>
      <c r="H76" s="130"/>
      <c r="I76" s="4"/>
      <c r="J76" s="4"/>
    </row>
    <row r="77" spans="1:49" ht="39" x14ac:dyDescent="0.35">
      <c r="C77" s="75"/>
      <c r="D77" s="66" t="s">
        <v>63</v>
      </c>
      <c r="E77" s="61" t="s">
        <v>8</v>
      </c>
      <c r="F77" s="63">
        <v>2.1</v>
      </c>
      <c r="G77" s="67"/>
      <c r="H77" s="63"/>
      <c r="I77" s="4"/>
      <c r="J77" s="4"/>
    </row>
    <row r="78" spans="1:49" ht="175.5" x14ac:dyDescent="0.35">
      <c r="C78" s="76">
        <v>12.4</v>
      </c>
      <c r="D78" s="68" t="s">
        <v>64</v>
      </c>
      <c r="E78" s="69" t="s">
        <v>12</v>
      </c>
      <c r="F78" s="69">
        <v>22</v>
      </c>
      <c r="G78" s="70"/>
      <c r="H78" s="70"/>
      <c r="I78" s="4"/>
      <c r="J78" s="4"/>
    </row>
    <row r="79" spans="1:49" x14ac:dyDescent="0.35">
      <c r="C79" s="77"/>
      <c r="D79" s="77" t="s">
        <v>67</v>
      </c>
      <c r="E79" s="77"/>
      <c r="F79" s="77"/>
      <c r="G79" s="77"/>
      <c r="H79" s="78"/>
      <c r="I79" s="4"/>
      <c r="J79" s="4"/>
    </row>
    <row r="80" spans="1:49" ht="29" x14ac:dyDescent="0.35">
      <c r="C80" s="79"/>
      <c r="D80" s="80" t="s">
        <v>68</v>
      </c>
      <c r="E80" s="81"/>
      <c r="F80" s="81"/>
      <c r="G80" s="81"/>
      <c r="H80" s="82"/>
    </row>
    <row r="81" spans="8:8" x14ac:dyDescent="0.35">
      <c r="H81" s="49" t="s">
        <v>69</v>
      </c>
    </row>
  </sheetData>
  <mergeCells count="36">
    <mergeCell ref="D74:H74"/>
    <mergeCell ref="D76:H76"/>
    <mergeCell ref="C9:G9"/>
    <mergeCell ref="D41:H41"/>
    <mergeCell ref="C50:G50"/>
    <mergeCell ref="D63:H63"/>
    <mergeCell ref="D42:H42"/>
    <mergeCell ref="C40:G40"/>
    <mergeCell ref="D46:H46"/>
    <mergeCell ref="C45:G45"/>
    <mergeCell ref="D14:H14"/>
    <mergeCell ref="C18:G18"/>
    <mergeCell ref="D13:H13"/>
    <mergeCell ref="C69:G69"/>
    <mergeCell ref="C67:G67"/>
    <mergeCell ref="D47:H47"/>
    <mergeCell ref="C61:G61"/>
    <mergeCell ref="C55:G55"/>
    <mergeCell ref="D51:H51"/>
    <mergeCell ref="D71:H71"/>
    <mergeCell ref="D62:H62"/>
    <mergeCell ref="D56:H56"/>
    <mergeCell ref="C3:H5"/>
    <mergeCell ref="D20:H20"/>
    <mergeCell ref="D25:H25"/>
    <mergeCell ref="D35:H35"/>
    <mergeCell ref="D24:H24"/>
    <mergeCell ref="D19:H19"/>
    <mergeCell ref="C19:C20"/>
    <mergeCell ref="D10:H10"/>
    <mergeCell ref="C24:C25"/>
    <mergeCell ref="D7:H7"/>
    <mergeCell ref="D23:G23"/>
    <mergeCell ref="D34:H34"/>
    <mergeCell ref="C33:G33"/>
    <mergeCell ref="C12:G12"/>
  </mergeCells>
  <pageMargins left="0.7" right="0.7" top="0.75" bottom="0.75" header="0.3" footer="0.3"/>
  <pageSetup paperSize="9" scale="36"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ورقة1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2023-11-06T07:36:53Z</dcterms:modified>
</cp:coreProperties>
</file>