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3_1048550_Menza Nutrition shade\"/>
    </mc:Choice>
  </mc:AlternateContent>
  <xr:revisionPtr revIDLastSave="0" documentId="13_ncr:1_{CB11C974-E467-426A-A586-AD0902415FEC}" xr6:coauthVersionLast="47" xr6:coauthVersionMax="47" xr10:uidLastSave="{00000000-0000-0000-0000-000000000000}"/>
  <bookViews>
    <workbookView xWindow="-120" yWindow="-120" windowWidth="29040" windowHeight="15840" xr2:uid="{3E860B7A-73B8-409F-93B1-5D930705F289}"/>
  </bookViews>
  <sheets>
    <sheet name="Construction of Nutrition Shade" sheetId="1" r:id="rId1"/>
    <sheet name="Summary" sheetId="2" r:id="rId2"/>
  </sheets>
  <definedNames>
    <definedName name="_xlnm.Print_Area" localSheetId="0">'Construction of Nutrition Shade'!$B$1:$G$39</definedName>
    <definedName name="_xlnm.Print_Titles" localSheetId="0">'Construction of Nutrition Shade'!$1:$1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1" l="1"/>
  <c r="D32" i="1"/>
  <c r="D18" i="1"/>
  <c r="D21" i="1" s="1"/>
  <c r="D14" i="1"/>
  <c r="D5" i="1"/>
  <c r="D24" i="1" l="1"/>
  <c r="G39" i="1" l="1"/>
</calcChain>
</file>

<file path=xl/sharedStrings.xml><?xml version="1.0" encoding="utf-8"?>
<sst xmlns="http://schemas.openxmlformats.org/spreadsheetml/2006/main" count="49" uniqueCount="42">
  <si>
    <t>ITEM</t>
  </si>
  <si>
    <t>DESCRIPTION</t>
  </si>
  <si>
    <t>QTY</t>
  </si>
  <si>
    <t>UNIT</t>
  </si>
  <si>
    <t>RATE (SDG)</t>
  </si>
  <si>
    <t>AMOUNT (SDG)</t>
  </si>
  <si>
    <t>EXCAVATIONS, EARTHWORKS AND DEMOLITIONS</t>
  </si>
  <si>
    <t>Excavations</t>
  </si>
  <si>
    <t>CM</t>
  </si>
  <si>
    <t>Landscaping</t>
  </si>
  <si>
    <t xml:space="preserve">Genaral site landscaping, clearance and making site environmentally acceptable and safe for users.                          </t>
  </si>
  <si>
    <t>LS</t>
  </si>
  <si>
    <t>CONCRETE WORK</t>
  </si>
  <si>
    <t>Insitu Concrete and Reinforcement</t>
  </si>
  <si>
    <t xml:space="preserve">Supply materials and place plain concrete 10 cm thinkness in the bottom of the pit with ratio (1: 2: 4).                               </t>
  </si>
  <si>
    <t>SM</t>
  </si>
  <si>
    <t>WALLING</t>
  </si>
  <si>
    <r>
      <t>Execution of plastering  for the internal and external walls, one coating layer cement dosage 250 kg/m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with all needed materials.</t>
    </r>
  </si>
  <si>
    <t>ROOF COVER</t>
  </si>
  <si>
    <t>Joint fixing:</t>
  </si>
  <si>
    <t>Total COST  BILL NO. 1 Carried to Summary المجموع</t>
  </si>
  <si>
    <r>
      <t>Supplying and executing plain concrete mix, 10cm thickness, soft surface cement dosage 200 kg/m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with all the needed works and accessories. accordance to the engineer's instructions. accordance to the engineer's instructions.</t>
    </r>
  </si>
  <si>
    <t>FLOOR WORK</t>
  </si>
  <si>
    <t>TOTAL PRICE SDG</t>
  </si>
  <si>
    <t>TOTAL PRICE USD</t>
  </si>
  <si>
    <t>GRAND TOTAL</t>
  </si>
  <si>
    <t xml:space="preserve">Bill of Quantities for Construction of nutrition shade </t>
  </si>
  <si>
    <t>Executing excavation works -manual or mechanized-, 0.4 width x 0.8 depth m, backfilling after finishing the works with proper compacting and deportation of the remaining rubbish after finishing the backfilling works. accordance to the engineer's instructions.</t>
  </si>
  <si>
    <t xml:space="preserve">Supply and install (4x8) cm squire pipe posts to hold the wieght wating area roof with concrete footing dimension of (0.4*0.4*0.4) m2 with all required with mean hight of 3.15, the work include welding and oil painting of the post accessories (according to the attached drawings guidance of the supervising engineer).                                            </t>
  </si>
  <si>
    <t>تنفيذ أعمال الحفر - يدوي أو ميكانيكي - عرض 0.4 × 0.8 م عمق ، الردم بالاحجار بعد الانتهاء من الأعمال بدك و إبعاد الانقاض المتبقية بعد الانتهاء من أعمال الردم. وفقًا لتعليمات المهندس.</t>
  </si>
  <si>
    <t xml:space="preserve">التسوية العامة للموقع ، والتنظيف ، وجعل الموقع مقبولًا بيئيًا وآمنًا للمستخدمين.    </t>
  </si>
  <si>
    <t>عمل خرسانة بيضاء في اسقل الحفرة بسمك 10 سم و خلطة 1:2:4 و حسب تعليمات المهندس المشرف</t>
  </si>
  <si>
    <t>بناء حائط بالطوب الأحمر بخلطة أسمنتظ رمل بنسبة (1:3) و ارتفاع 1.2 متر و حسب تعليمات المهندي المشرف</t>
  </si>
  <si>
    <t>Shade AREA</t>
  </si>
  <si>
    <t>تنفيذ أعمال البياض للجدران الداخلية والخارجية بطبقة طلاء اسمنتية جرعة 250 كجم / م 3 مع كافة المواد اللازمة.</t>
  </si>
  <si>
    <t xml:space="preserve">Burnt clay brick walling in cement and sand mortar (1:3) with  1.2 m heigh accordance to the engineer's instructions.                                                                                  </t>
  </si>
  <si>
    <t xml:space="preserve">Supply and apply painting 2 layers of asmatic paint (2 coats) for the wallsand  Final color &amp; type should be according to the site Engineer instruction.                                                                         </t>
  </si>
  <si>
    <t>وريد وتطبيق دهان طبقتين من الدهان البسماتيك (طبقتين) للجدران. واللون والنوع النهائي يجب أن يكون حسب تعليمات مهندس الموقع.</t>
  </si>
  <si>
    <t>توريد وتركيب أعمدة مواسير مربعة مقاس (4x8) سم لتثبيت سقف منطقة الانتظار بأبعاد خرسانية تبلغ (0.4 * 0.4 * 0.4) متر مربع مع كل ما هو مطلوب بمتوسط ​​ارتفاع 3.15 ، يشمل العمل اللحام والطلاء بالدهان الزيتي و جميع ملحقات العمود (حسب المخططات الارشادية المرفقة للمهندس المشرف).</t>
  </si>
  <si>
    <t xml:space="preserve">Supply and install sunshade, iron sheet shade  30 mm thickness and high quality, the work includes using the insulators equipped with sealing insulators in secondary bridges (4*2 cm) and main bridges of galvanized iron (4*8 cm) thickness of 2 mm columns of galvanized iron and fix it well with all required accessories (according to the attached drawings guidance of the supervising engineer).                                            </t>
  </si>
  <si>
    <t>توريد وتركيب ألواح زنك  (أبو حصان) سمك 30 مم وبجودة عالية ويشمل العمل استخدام عوازل مزودة بعوازل مانعة للتسرب في الجسور الثانوية (4 * 2 سم) والجسور الرئيسية من الحديد المجلفن (4 * 8 سم) سماكة 2 مم. من الحديد المجلفن وتثبيته بشكل جيد مع جميع الملحقات المطلوبة (حسب المخططات المرفقة من توجيه المهندس المشرف).</t>
  </si>
  <si>
    <t>توريد وتنفيذ خلطة خرسانية سادة بسماكة 10 سم وجرعة اسمنتية ناعمة السطح 200 كجم / م 3 مع كافة الأعمال اللازمة وملحقاتها. وفقًا لتعليمات المهندس. وفقًا لتعليمات المهندس.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</si>
</sst>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u/>
      <sz val="11"/>
      <name val="Arial"/>
      <family val="2"/>
    </font>
    <font>
      <vertAlign val="superscript"/>
      <sz val="11"/>
      <name val="Arial"/>
      <family val="2"/>
    </font>
    <font>
      <sz val="11"/>
      <color rgb="FF202124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3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/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3" fontId="4" fillId="0" borderId="2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/>
    <xf numFmtId="0" fontId="5" fillId="0" borderId="8" xfId="0" applyFont="1" applyBorder="1"/>
    <xf numFmtId="0" fontId="6" fillId="0" borderId="0" xfId="0" applyFont="1" applyAlignment="1">
      <alignment horizontal="center" vertical="center" wrapText="1"/>
    </xf>
    <xf numFmtId="43" fontId="3" fillId="0" borderId="2" xfId="1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3" fontId="6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 wrapText="1"/>
    </xf>
    <xf numFmtId="0" fontId="7" fillId="0" borderId="12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9" xfId="0" applyFont="1" applyBorder="1"/>
    <xf numFmtId="0" fontId="7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7" fillId="0" borderId="9" xfId="0" applyFont="1" applyBorder="1" applyAlignment="1">
      <alignment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43" fontId="3" fillId="0" borderId="26" xfId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2" fontId="3" fillId="0" borderId="30" xfId="0" applyNumberFormat="1" applyFont="1" applyBorder="1" applyAlignment="1">
      <alignment horizontal="center" vertical="center"/>
    </xf>
    <xf numFmtId="43" fontId="3" fillId="0" borderId="31" xfId="1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43" fontId="3" fillId="0" borderId="19" xfId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40" xfId="2" xr:uid="{63935413-E3D8-464B-8C5D-868172DD32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448235</xdr:colOff>
      <xdr:row>0</xdr:row>
      <xdr:rowOff>1184910</xdr:rowOff>
    </xdr:to>
    <xdr:pic>
      <xdr:nvPicPr>
        <xdr:cNvPr id="10" name="Picture 9" descr="IRC_Header">
          <a:extLst>
            <a:ext uri="{FF2B5EF4-FFF2-40B4-BE49-F238E27FC236}">
              <a16:creationId xmlns:a16="http://schemas.microsoft.com/office/drawing/2014/main" id="{50A25138-AC5D-4BFE-B848-448795993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609600" y="0"/>
          <a:ext cx="5755341" cy="1184910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242045</xdr:colOff>
      <xdr:row>0</xdr:row>
      <xdr:rowOff>34290</xdr:rowOff>
    </xdr:from>
    <xdr:to>
      <xdr:col>6</xdr:col>
      <xdr:colOff>965465</xdr:colOff>
      <xdr:row>0</xdr:row>
      <xdr:rowOff>1156447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270BD720-F203-4F98-93D1-18C482EB4CBD}"/>
            </a:ext>
          </a:extLst>
        </xdr:cNvPr>
        <xdr:cNvSpPr txBox="1">
          <a:spLocks noChangeArrowheads="1"/>
        </xdr:cNvSpPr>
      </xdr:nvSpPr>
      <xdr:spPr bwMode="auto">
        <a:xfrm>
          <a:off x="1461245" y="34290"/>
          <a:ext cx="7106291" cy="11221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Nutrition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Shade in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Menza  HF in Wad Almahi  Locality,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Blue Nile State</a:t>
          </a:r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(1)</a:t>
          </a:r>
        </a:p>
        <a:p>
          <a:endParaRPr lang="en-US" sz="11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r"/>
          <a:r>
            <a:rPr lang="ar-SA" sz="1100" b="1" baseline="0">
              <a:effectLst/>
              <a:latin typeface="+mn-lt"/>
              <a:ea typeface="+mn-ea"/>
              <a:cs typeface="+mn-cs"/>
            </a:rPr>
            <a:t>- ود الماحي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ar-SA" sz="1100" b="1" baseline="0">
              <a:effectLst/>
              <a:latin typeface="+mn-lt"/>
              <a:ea typeface="+mn-ea"/>
              <a:cs typeface="+mn-cs"/>
            </a:rPr>
            <a:t>تشييد منطقة الانتظار -  مينزا</a:t>
          </a:r>
          <a:endParaRPr lang="en-US" sz="1100" b="1" baseline="0">
            <a:effectLst/>
            <a:latin typeface="+mn-lt"/>
            <a:ea typeface="+mn-ea"/>
            <a:cs typeface="+mn-cs"/>
          </a:endParaRPr>
        </a:p>
        <a:p>
          <a:pPr algn="r"/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4</xdr:col>
      <xdr:colOff>9526</xdr:colOff>
      <xdr:row>0</xdr:row>
      <xdr:rowOff>1552576</xdr:rowOff>
    </xdr:to>
    <xdr:pic>
      <xdr:nvPicPr>
        <xdr:cNvPr id="12" name="Picture 11" descr="IRC_Header">
          <a:extLst>
            <a:ext uri="{FF2B5EF4-FFF2-40B4-BE49-F238E27FC236}">
              <a16:creationId xmlns:a16="http://schemas.microsoft.com/office/drawing/2014/main" id="{5F5B5347-F36B-4C59-85D0-9E5E38237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0" y="19050"/>
          <a:ext cx="9001126" cy="1533526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904875</xdr:colOff>
      <xdr:row>0</xdr:row>
      <xdr:rowOff>209550</xdr:rowOff>
    </xdr:from>
    <xdr:to>
      <xdr:col>3</xdr:col>
      <xdr:colOff>704370</xdr:colOff>
      <xdr:row>0</xdr:row>
      <xdr:rowOff>1409699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9B84AB2A-3019-4D09-A66D-A15F5B5D0809}"/>
            </a:ext>
          </a:extLst>
        </xdr:cNvPr>
        <xdr:cNvSpPr txBox="1">
          <a:spLocks noChangeArrowheads="1"/>
        </xdr:cNvSpPr>
      </xdr:nvSpPr>
      <xdr:spPr bwMode="auto">
        <a:xfrm>
          <a:off x="1514475" y="209550"/>
          <a:ext cx="7114695" cy="1200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SUMMARY</a:t>
          </a:r>
          <a:endParaRPr lang="en-US" sz="11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76C8-00A8-40FE-B455-73FECAB42C1B}">
  <dimension ref="B1:G39"/>
  <sheetViews>
    <sheetView tabSelected="1" view="pageBreakPreview" zoomScale="90" zoomScaleNormal="85" zoomScaleSheetLayoutView="90" workbookViewId="0">
      <selection activeCell="H1" sqref="H1:Q39"/>
    </sheetView>
  </sheetViews>
  <sheetFormatPr defaultRowHeight="15" x14ac:dyDescent="0.25"/>
  <cols>
    <col min="3" max="3" width="59.5703125" customWidth="1"/>
    <col min="6" max="7" width="15.5703125" customWidth="1"/>
  </cols>
  <sheetData>
    <row r="1" spans="2:7" ht="94.5" customHeight="1" thickBot="1" x14ac:dyDescent="0.3">
      <c r="B1" s="69"/>
      <c r="C1" s="70"/>
      <c r="D1" s="70"/>
      <c r="E1" s="70"/>
      <c r="F1" s="70"/>
      <c r="G1" s="71"/>
    </row>
    <row r="2" spans="2:7" ht="30.75" thickBot="1" x14ac:dyDescent="0.3">
      <c r="B2" s="58" t="s">
        <v>0</v>
      </c>
      <c r="C2" s="25" t="s">
        <v>1</v>
      </c>
      <c r="D2" s="25" t="s">
        <v>2</v>
      </c>
      <c r="E2" s="25" t="s">
        <v>3</v>
      </c>
      <c r="F2" s="26" t="s">
        <v>4</v>
      </c>
      <c r="G2" s="27" t="s">
        <v>5</v>
      </c>
    </row>
    <row r="3" spans="2:7" x14ac:dyDescent="0.25">
      <c r="B3" s="59"/>
      <c r="C3" s="28" t="s">
        <v>6</v>
      </c>
      <c r="D3" s="29"/>
      <c r="E3" s="30"/>
      <c r="F3" s="29"/>
      <c r="G3" s="31"/>
    </row>
    <row r="4" spans="2:7" x14ac:dyDescent="0.25">
      <c r="B4" s="10"/>
      <c r="C4" s="32" t="s">
        <v>7</v>
      </c>
      <c r="D4" s="1"/>
      <c r="E4" s="49"/>
      <c r="F4" s="3"/>
      <c r="G4" s="60"/>
    </row>
    <row r="5" spans="2:7" ht="76.5" customHeight="1" x14ac:dyDescent="0.25">
      <c r="B5" s="84">
        <v>1</v>
      </c>
      <c r="C5" s="43" t="s">
        <v>27</v>
      </c>
      <c r="D5" s="81">
        <f>((10.2*2)+(5*2))*0.8*0.4</f>
        <v>9.7280000000000015</v>
      </c>
      <c r="E5" s="78" t="s">
        <v>8</v>
      </c>
      <c r="F5" s="75"/>
      <c r="G5" s="72"/>
    </row>
    <row r="6" spans="2:7" ht="42.75" x14ac:dyDescent="0.25">
      <c r="B6" s="85"/>
      <c r="C6" s="33" t="s">
        <v>29</v>
      </c>
      <c r="D6" s="82"/>
      <c r="E6" s="79"/>
      <c r="F6" s="76"/>
      <c r="G6" s="73"/>
    </row>
    <row r="7" spans="2:7" ht="15" customHeight="1" x14ac:dyDescent="0.25">
      <c r="B7" s="86"/>
      <c r="C7" s="42"/>
      <c r="D7" s="83"/>
      <c r="E7" s="80"/>
      <c r="F7" s="77"/>
      <c r="G7" s="74"/>
    </row>
    <row r="8" spans="2:7" x14ac:dyDescent="0.25">
      <c r="B8" s="10"/>
      <c r="C8" s="32" t="s">
        <v>9</v>
      </c>
      <c r="D8" s="8"/>
      <c r="E8" s="49"/>
      <c r="F8" s="3"/>
      <c r="G8" s="61"/>
    </row>
    <row r="9" spans="2:7" ht="41.25" customHeight="1" x14ac:dyDescent="0.25">
      <c r="B9" s="84">
        <v>2</v>
      </c>
      <c r="C9" s="43" t="s">
        <v>10</v>
      </c>
      <c r="D9" s="81">
        <v>1</v>
      </c>
      <c r="E9" s="78" t="s">
        <v>11</v>
      </c>
      <c r="F9" s="75"/>
      <c r="G9" s="72"/>
    </row>
    <row r="10" spans="2:7" x14ac:dyDescent="0.25">
      <c r="B10" s="86"/>
      <c r="C10" s="42" t="s">
        <v>30</v>
      </c>
      <c r="D10" s="83"/>
      <c r="E10" s="80"/>
      <c r="F10" s="77"/>
      <c r="G10" s="74"/>
    </row>
    <row r="11" spans="2:7" x14ac:dyDescent="0.25">
      <c r="B11" s="10"/>
      <c r="C11" s="34" t="s">
        <v>12</v>
      </c>
      <c r="D11" s="8"/>
      <c r="E11" s="49"/>
      <c r="F11" s="3"/>
      <c r="G11" s="61"/>
    </row>
    <row r="12" spans="2:7" x14ac:dyDescent="0.25">
      <c r="B12" s="10"/>
      <c r="C12" s="34" t="s">
        <v>13</v>
      </c>
      <c r="D12" s="8"/>
      <c r="E12" s="49"/>
      <c r="F12" s="3"/>
      <c r="G12" s="61"/>
    </row>
    <row r="13" spans="2:7" x14ac:dyDescent="0.25">
      <c r="B13" s="10"/>
      <c r="C13" s="32"/>
      <c r="D13" s="8"/>
      <c r="E13" s="49"/>
      <c r="F13" s="3"/>
      <c r="G13" s="61"/>
    </row>
    <row r="14" spans="2:7" ht="34.5" customHeight="1" x14ac:dyDescent="0.25">
      <c r="B14" s="85">
        <v>3</v>
      </c>
      <c r="C14" s="33" t="s">
        <v>14</v>
      </c>
      <c r="D14" s="82">
        <f>((10.2*0.4*2)+(5*0.4*2))*0.1</f>
        <v>1.2160000000000002</v>
      </c>
      <c r="E14" s="79" t="s">
        <v>8</v>
      </c>
      <c r="F14" s="76"/>
      <c r="G14" s="73"/>
    </row>
    <row r="15" spans="2:7" ht="28.5" x14ac:dyDescent="0.25">
      <c r="B15" s="86"/>
      <c r="C15" s="42" t="s">
        <v>31</v>
      </c>
      <c r="D15" s="83"/>
      <c r="E15" s="80"/>
      <c r="F15" s="77"/>
      <c r="G15" s="74"/>
    </row>
    <row r="16" spans="2:7" x14ac:dyDescent="0.25">
      <c r="B16" s="10"/>
      <c r="C16" s="33"/>
      <c r="D16" s="5"/>
      <c r="E16" s="49"/>
      <c r="F16" s="3"/>
      <c r="G16" s="52"/>
    </row>
    <row r="17" spans="2:7" x14ac:dyDescent="0.25">
      <c r="B17" s="10"/>
      <c r="C17" s="35" t="s">
        <v>16</v>
      </c>
      <c r="D17" s="8"/>
      <c r="E17" s="49"/>
      <c r="F17" s="3"/>
      <c r="G17" s="61"/>
    </row>
    <row r="18" spans="2:7" ht="45" customHeight="1" x14ac:dyDescent="0.25">
      <c r="B18" s="85">
        <v>5</v>
      </c>
      <c r="C18" s="33" t="s">
        <v>35</v>
      </c>
      <c r="D18" s="82">
        <f>1.2*((10.2*2)+(5*2))</f>
        <v>36.479999999999997</v>
      </c>
      <c r="E18" s="79" t="s">
        <v>15</v>
      </c>
      <c r="F18" s="76"/>
      <c r="G18" s="73"/>
    </row>
    <row r="19" spans="2:7" ht="28.5" x14ac:dyDescent="0.25">
      <c r="B19" s="86"/>
      <c r="C19" s="42" t="s">
        <v>32</v>
      </c>
      <c r="D19" s="83"/>
      <c r="E19" s="80"/>
      <c r="F19" s="77"/>
      <c r="G19" s="74"/>
    </row>
    <row r="20" spans="2:7" x14ac:dyDescent="0.25">
      <c r="B20" s="53"/>
      <c r="C20" s="33"/>
      <c r="D20" s="51"/>
      <c r="E20" s="49"/>
      <c r="F20" s="50"/>
      <c r="G20" s="52"/>
    </row>
    <row r="21" spans="2:7" ht="48.75" customHeight="1" x14ac:dyDescent="0.25">
      <c r="B21" s="85">
        <v>6</v>
      </c>
      <c r="C21" s="33" t="s">
        <v>17</v>
      </c>
      <c r="D21" s="82">
        <f>D18*2</f>
        <v>72.959999999999994</v>
      </c>
      <c r="E21" s="79" t="s">
        <v>15</v>
      </c>
      <c r="F21" s="76"/>
      <c r="G21" s="73"/>
    </row>
    <row r="22" spans="2:7" ht="28.5" x14ac:dyDescent="0.25">
      <c r="B22" s="85"/>
      <c r="C22" s="33" t="s">
        <v>34</v>
      </c>
      <c r="D22" s="82"/>
      <c r="E22" s="79"/>
      <c r="F22" s="76"/>
      <c r="G22" s="73"/>
    </row>
    <row r="23" spans="2:7" x14ac:dyDescent="0.25">
      <c r="B23" s="10"/>
      <c r="C23" s="33"/>
      <c r="D23" s="5"/>
      <c r="E23" s="49"/>
      <c r="F23" s="3"/>
      <c r="G23" s="52"/>
    </row>
    <row r="24" spans="2:7" ht="42.75" x14ac:dyDescent="0.25">
      <c r="B24" s="85">
        <v>7</v>
      </c>
      <c r="C24" s="33" t="s">
        <v>36</v>
      </c>
      <c r="D24" s="82">
        <f>D21</f>
        <v>72.959999999999994</v>
      </c>
      <c r="E24" s="79" t="s">
        <v>11</v>
      </c>
      <c r="F24" s="76"/>
      <c r="G24" s="73"/>
    </row>
    <row r="25" spans="2:7" ht="31.7" customHeight="1" x14ac:dyDescent="0.25">
      <c r="B25" s="86"/>
      <c r="C25" s="42" t="s">
        <v>37</v>
      </c>
      <c r="D25" s="83"/>
      <c r="E25" s="80"/>
      <c r="F25" s="77"/>
      <c r="G25" s="74"/>
    </row>
    <row r="26" spans="2:7" ht="15" customHeight="1" x14ac:dyDescent="0.25">
      <c r="B26" s="65"/>
      <c r="C26" s="66" t="s">
        <v>33</v>
      </c>
      <c r="D26" s="67"/>
      <c r="E26" s="57"/>
      <c r="F26" s="68"/>
      <c r="G26" s="56"/>
    </row>
    <row r="27" spans="2:7" ht="85.5" x14ac:dyDescent="0.25">
      <c r="B27" s="85">
        <v>8</v>
      </c>
      <c r="C27" s="33" t="s">
        <v>28</v>
      </c>
      <c r="D27" s="82">
        <v>1</v>
      </c>
      <c r="E27" s="79" t="s">
        <v>11</v>
      </c>
      <c r="F27" s="76"/>
      <c r="G27" s="73"/>
    </row>
    <row r="28" spans="2:7" ht="57" x14ac:dyDescent="0.25">
      <c r="B28" s="85"/>
      <c r="C28" s="33" t="s">
        <v>38</v>
      </c>
      <c r="D28" s="82"/>
      <c r="E28" s="79"/>
      <c r="F28" s="76"/>
      <c r="G28" s="73"/>
    </row>
    <row r="29" spans="2:7" x14ac:dyDescent="0.25">
      <c r="B29" s="44"/>
      <c r="C29" s="42"/>
      <c r="D29" s="46"/>
      <c r="E29" s="54"/>
      <c r="F29" s="45"/>
      <c r="G29" s="55"/>
    </row>
    <row r="30" spans="2:7" ht="15" customHeight="1" x14ac:dyDescent="0.25">
      <c r="B30" s="10"/>
      <c r="C30" s="36" t="s">
        <v>18</v>
      </c>
      <c r="D30" s="1"/>
      <c r="E30" s="2"/>
      <c r="F30" s="3"/>
      <c r="G30" s="60"/>
    </row>
    <row r="31" spans="2:7" x14ac:dyDescent="0.25">
      <c r="B31" s="10"/>
      <c r="C31" s="37" t="s">
        <v>19</v>
      </c>
      <c r="D31" s="5"/>
      <c r="E31" s="2"/>
      <c r="F31" s="3"/>
      <c r="G31" s="52"/>
    </row>
    <row r="32" spans="2:7" ht="101.25" customHeight="1" x14ac:dyDescent="0.25">
      <c r="B32" s="89">
        <v>9</v>
      </c>
      <c r="C32" s="33" t="s">
        <v>39</v>
      </c>
      <c r="D32" s="82">
        <f>10.2*5</f>
        <v>51</v>
      </c>
      <c r="E32" s="79" t="s">
        <v>15</v>
      </c>
      <c r="F32" s="76"/>
      <c r="G32" s="73"/>
    </row>
    <row r="33" spans="2:7" ht="71.25" x14ac:dyDescent="0.25">
      <c r="B33" s="89"/>
      <c r="C33" s="62" t="s">
        <v>40</v>
      </c>
      <c r="D33" s="82"/>
      <c r="E33" s="79"/>
      <c r="F33" s="76"/>
      <c r="G33" s="73"/>
    </row>
    <row r="34" spans="2:7" x14ac:dyDescent="0.25">
      <c r="B34" s="44"/>
      <c r="C34" s="42"/>
      <c r="D34" s="47"/>
      <c r="E34" s="48"/>
      <c r="F34" s="45"/>
      <c r="G34" s="63"/>
    </row>
    <row r="35" spans="2:7" x14ac:dyDescent="0.25">
      <c r="B35" s="10"/>
      <c r="C35" s="38" t="s">
        <v>22</v>
      </c>
      <c r="D35" s="9"/>
      <c r="E35" s="4"/>
      <c r="F35" s="3"/>
      <c r="G35" s="64"/>
    </row>
    <row r="36" spans="2:7" ht="67.5" customHeight="1" x14ac:dyDescent="0.25">
      <c r="B36" s="89">
        <v>10</v>
      </c>
      <c r="C36" s="33" t="s">
        <v>21</v>
      </c>
      <c r="D36" s="82">
        <f>5*10.2*0.1</f>
        <v>5.1000000000000005</v>
      </c>
      <c r="E36" s="79" t="s">
        <v>8</v>
      </c>
      <c r="F36" s="76"/>
      <c r="G36" s="73"/>
    </row>
    <row r="37" spans="2:7" ht="42" customHeight="1" thickBot="1" x14ac:dyDescent="0.3">
      <c r="B37" s="90"/>
      <c r="C37" s="39" t="s">
        <v>41</v>
      </c>
      <c r="D37" s="91"/>
      <c r="E37" s="92"/>
      <c r="F37" s="87"/>
      <c r="G37" s="88"/>
    </row>
    <row r="38" spans="2:7" ht="15.75" thickBot="1" x14ac:dyDescent="0.3">
      <c r="B38" s="10"/>
      <c r="C38" s="39"/>
      <c r="D38" s="40"/>
      <c r="E38" s="40"/>
      <c r="F38" s="41"/>
      <c r="G38" s="40"/>
    </row>
    <row r="39" spans="2:7" ht="15.75" thickBot="1" x14ac:dyDescent="0.3">
      <c r="B39" s="11"/>
      <c r="C39" s="6" t="s">
        <v>20</v>
      </c>
      <c r="D39" s="12"/>
      <c r="E39" s="13"/>
      <c r="F39" s="7"/>
      <c r="G39" s="14">
        <f>SUM(G5:G38)</f>
        <v>0</v>
      </c>
    </row>
  </sheetData>
  <mergeCells count="46">
    <mergeCell ref="F36:F37"/>
    <mergeCell ref="G36:G37"/>
    <mergeCell ref="B32:B33"/>
    <mergeCell ref="B27:B28"/>
    <mergeCell ref="F32:F33"/>
    <mergeCell ref="G32:G33"/>
    <mergeCell ref="F27:F28"/>
    <mergeCell ref="G27:G28"/>
    <mergeCell ref="B36:B37"/>
    <mergeCell ref="D36:D37"/>
    <mergeCell ref="D32:D33"/>
    <mergeCell ref="E32:E33"/>
    <mergeCell ref="D27:D28"/>
    <mergeCell ref="E27:E28"/>
    <mergeCell ref="E36:E37"/>
    <mergeCell ref="F24:F25"/>
    <mergeCell ref="G24:G25"/>
    <mergeCell ref="B21:B22"/>
    <mergeCell ref="D21:D22"/>
    <mergeCell ref="E21:E22"/>
    <mergeCell ref="F21:F22"/>
    <mergeCell ref="G21:G22"/>
    <mergeCell ref="B24:B25"/>
    <mergeCell ref="D24:D25"/>
    <mergeCell ref="E24:E25"/>
    <mergeCell ref="B18:B19"/>
    <mergeCell ref="D18:D19"/>
    <mergeCell ref="E18:E19"/>
    <mergeCell ref="F18:F19"/>
    <mergeCell ref="G18:G19"/>
    <mergeCell ref="B14:B15"/>
    <mergeCell ref="D14:D15"/>
    <mergeCell ref="E14:E15"/>
    <mergeCell ref="F14:F15"/>
    <mergeCell ref="G14:G15"/>
    <mergeCell ref="B9:B10"/>
    <mergeCell ref="D9:D10"/>
    <mergeCell ref="E9:E10"/>
    <mergeCell ref="F9:F10"/>
    <mergeCell ref="G9:G10"/>
    <mergeCell ref="B1:G1"/>
    <mergeCell ref="G5:G7"/>
    <mergeCell ref="F5:F7"/>
    <mergeCell ref="E5:E7"/>
    <mergeCell ref="D5:D7"/>
    <mergeCell ref="B5:B7"/>
  </mergeCells>
  <pageMargins left="0.7" right="0.7" top="0.75" bottom="0.75" header="0.3" footer="0.3"/>
  <pageSetup scale="76" orientation="portrait" r:id="rId1"/>
  <rowBreaks count="1" manualBreakCount="1">
    <brk id="2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90D2-BA3B-46E7-BDD2-0FF6B44932BE}">
  <dimension ref="A1:L4"/>
  <sheetViews>
    <sheetView workbookViewId="0">
      <selection activeCell="C3" sqref="C3:D4"/>
    </sheetView>
  </sheetViews>
  <sheetFormatPr defaultRowHeight="15" x14ac:dyDescent="0.25"/>
  <cols>
    <col min="2" max="2" width="93.5703125" customWidth="1"/>
    <col min="3" max="3" width="16.140625" customWidth="1"/>
    <col min="4" max="4" width="16" customWidth="1"/>
  </cols>
  <sheetData>
    <row r="1" spans="1:12" ht="123" customHeight="1" thickBot="1" x14ac:dyDescent="0.3">
      <c r="A1" s="15"/>
      <c r="B1" s="15"/>
      <c r="C1" s="15"/>
      <c r="D1" s="15"/>
    </row>
    <row r="2" spans="1:12" ht="29.25" thickBot="1" x14ac:dyDescent="0.3">
      <c r="A2" s="20"/>
      <c r="B2" s="16" t="s">
        <v>0</v>
      </c>
      <c r="C2" s="17" t="s">
        <v>23</v>
      </c>
      <c r="D2" s="17" t="s">
        <v>24</v>
      </c>
      <c r="G2" s="21"/>
      <c r="H2" s="21"/>
      <c r="I2" s="21"/>
      <c r="J2" s="21"/>
      <c r="K2" s="21"/>
      <c r="L2" s="21"/>
    </row>
    <row r="3" spans="1:12" ht="15.75" thickBot="1" x14ac:dyDescent="0.3">
      <c r="A3" s="20"/>
      <c r="B3" s="18" t="s">
        <v>26</v>
      </c>
      <c r="C3" s="22"/>
      <c r="D3" s="23"/>
    </row>
    <row r="4" spans="1:12" ht="15.75" thickBot="1" x14ac:dyDescent="0.3">
      <c r="A4" s="20"/>
      <c r="B4" s="19" t="s">
        <v>25</v>
      </c>
      <c r="C4" s="14"/>
      <c r="D4" s="2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Construction of Nutrition Shade</vt:lpstr>
      <vt:lpstr>Summary</vt:lpstr>
      <vt:lpstr>'Construction of Nutrition Shade'!Print_Area</vt:lpstr>
      <vt:lpstr>'Construction of Nutrition Shade'!Print_Titles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Azza Ali Omer Altayeb</dc:creator>
  <cp:lastModifiedBy>Daniel Etameta</cp:lastModifiedBy>
  <cp:lastPrinted>2022-10-19T05:45:01Z</cp:lastPrinted>
  <dcterms:created xsi:type="dcterms:W3CDTF">2022-05-24T08:01:05Z</dcterms:created>
  <dcterms:modified xsi:type="dcterms:W3CDTF">2022-12-20T13:16:22Z</dcterms:modified>
</cp:coreProperties>
</file>