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ramAbdulrahmanHaro\Box\1- Sudan - Supply Chain\1- SDN - Procurement\1- KRT - Procurement\2022\RI-SDN-KRT-022-146 LCD Screen &amp; HDMI Cable\2- RFQ\"/>
    </mc:Choice>
  </mc:AlternateContent>
  <bookViews>
    <workbookView xWindow="0" yWindow="0" windowWidth="17976" windowHeight="5532"/>
  </bookViews>
  <sheets>
    <sheet name="Request for Quotation" sheetId="1" r:id="rId1"/>
    <sheet name="Guidance" sheetId="2" state="hidden" r:id="rId2"/>
    <sheet name="Example" sheetId="6" state="hidden" r:id="rId3"/>
  </sheets>
  <externalReferences>
    <externalReference r:id="rId4"/>
    <externalReference r:id="rId5"/>
  </externalReferences>
  <calcPr calcId="162913"/>
</workbook>
</file>

<file path=xl/calcChain.xml><?xml version="1.0" encoding="utf-8"?>
<calcChain xmlns="http://schemas.openxmlformats.org/spreadsheetml/2006/main">
  <c r="B23" i="1" l="1"/>
  <c r="B25" i="1" l="1"/>
  <c r="B24" i="1"/>
  <c r="D25" i="1" l="1"/>
  <c r="G34" i="6" l="1"/>
  <c r="G33" i="6"/>
  <c r="G32" i="6"/>
  <c r="G31" i="6"/>
  <c r="G30" i="6"/>
  <c r="G29" i="6"/>
  <c r="G28" i="6"/>
  <c r="G27" i="6"/>
  <c r="G26" i="6"/>
  <c r="G25" i="6"/>
  <c r="G24" i="6"/>
  <c r="G35" i="6" l="1"/>
  <c r="G39" i="6" s="1"/>
  <c r="G24" i="1"/>
  <c r="G25" i="1"/>
  <c r="G23" i="1"/>
  <c r="G26" i="1" l="1"/>
  <c r="G30" i="1" s="1"/>
</calcChain>
</file>

<file path=xl/sharedStrings.xml><?xml version="1.0" encoding="utf-8"?>
<sst xmlns="http://schemas.openxmlformats.org/spreadsheetml/2006/main" count="184" uniqueCount="133">
  <si>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</si>
  <si>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</si>
  <si>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</si>
  <si>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</si>
  <si>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</si>
  <si>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</si>
  <si>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</si>
  <si>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</si>
  <si>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</si>
  <si>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</si>
  <si>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</si>
  <si>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</si>
  <si>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</si>
  <si>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</si>
  <si>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</si>
  <si>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</si>
  <si>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</si>
  <si>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</si>
  <si>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</si>
  <si>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</si>
  <si>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</si>
  <si>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</si>
  <si>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</si>
  <si>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</si>
  <si>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</si>
  <si>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</si>
  <si>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</si>
  <si>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</si>
  <si>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</si>
  <si>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</si>
  <si>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</si>
  <si>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</si>
  <si>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</si>
  <si>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</si>
  <si>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</si>
  <si>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</si>
  <si>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</si>
  <si>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</si>
  <si>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</si>
  <si>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</si>
  <si>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</si>
  <si>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</si>
  <si>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</si>
  <si>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</si>
  <si>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</si>
  <si>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</si>
  <si>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</si>
  <si>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</si>
  <si>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</si>
  <si>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</si>
  <si>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</si>
  <si>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</si>
  <si>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</si>
  <si>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</si>
  <si>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</si>
  <si>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</si>
  <si>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</si>
  <si>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</si>
  <si>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</si>
  <si>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</si>
  <si>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</si>
  <si>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</si>
  <si>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</si>
  <si>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</si>
  <si>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</si>
  <si>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</si>
  <si>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</si>
  <si>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</si>
  <si>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</si>
  <si>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</si>
  <si>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</si>
  <si>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</si>
  <si>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</si>
  <si>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</si>
  <si>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</si>
  <si>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</si>
  <si>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</si>
  <si>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</si>
  <si>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</si>
  <si>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</si>
  <si>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</si>
  <si>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</si>
  <si>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</si>
  <si>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</si>
  <si>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</si>
  <si>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</si>
  <si>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</si>
  <si>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</si>
  <si>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</si>
  <si>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</si>
  <si>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</si>
  <si>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</si>
  <si>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</si>
  <si>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</si>
  <si>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</si>
  <si>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</si>
  <si>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</si>
  <si>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</si>
  <si>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</si>
  <si>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</si>
  <si>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</si>
  <si>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</si>
  <si>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</si>
  <si>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</si>
  <si>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</si>
  <si>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</si>
  <si>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</si>
  <si>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</si>
  <si>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</si>
  <si>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</si>
  <si>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</si>
  <si>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</si>
  <si>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</si>
  <si>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</si>
  <si>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</si>
  <si>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</si>
  <si>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</si>
  <si>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</si>
  <si>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</si>
  <si>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</si>
  <si>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</si>
  <si>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</si>
  <si>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</si>
  <si>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</si>
  <si>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</si>
  <si>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</si>
  <si>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buram.abdulrahman@ri.org</t>
  </si>
  <si>
    <t>Buram Abdulrahman</t>
  </si>
  <si>
    <t>Amarat Area, St. No’ 3, Building No’ 29, Block 10/A
Khartoum, Khartoum State, 11111, Sudan</t>
  </si>
  <si>
    <t>29/11/2022</t>
  </si>
  <si>
    <t>Pc</t>
  </si>
  <si>
    <t>RI-SDN-KRT-022-146</t>
  </si>
  <si>
    <t xml:space="preserve">   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</si>
</sst>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19">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8" xfId="0" applyFont="1" applyBorder="1" applyAlignment="1">
      <alignment horizontal="left" vertical="center" wrapText="1"/>
    </xf>
    <xf numFmtId="11" fontId="6" fillId="0" borderId="3"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4" fontId="6" fillId="0" borderId="6"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6" fillId="0" borderId="8" xfId="0" applyFont="1" applyBorder="1" applyAlignment="1">
      <alignment horizontal="left" vertical="center" wrapText="1"/>
    </xf>
    <xf numFmtId="0" fontId="14" fillId="0" borderId="8" xfId="1" applyBorder="1" applyAlignment="1">
      <alignment horizontal="left" vertical="center"/>
    </xf>
    <xf numFmtId="0" fontId="6" fillId="0" borderId="11" xfId="0" applyFont="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4" borderId="19" xfId="0" applyFont="1" applyFill="1" applyBorder="1" applyAlignment="1">
      <alignment horizontal="left" vertical="center"/>
    </xf>
    <xf numFmtId="0" fontId="3" fillId="4" borderId="45" xfId="0" applyFont="1" applyFill="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Box/1-%20KRT%20-%20Procurement/2022/RI-SDN-KRT-022-146%20LCD%20Screen%20&amp;%20HDMI%20Cable/1-%20PR/P01-Purchase%20Requ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Purchase%201%20Requ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REQUEST (PR)"/>
      <sheetName val="Example"/>
    </sheetNames>
    <sheetDataSet>
      <sheetData sheetId="0" refreshError="1">
        <row r="14">
          <cell r="G14" t="str">
            <v xml:space="preserve">Display panel type IPS, LED backlight, Display size (Diagonal) 27 inches, Aspect ratio: 16:9, Resolution: 1920x1080 at 60 Hz ( Full HD ). Connector types: (1 port ) DVI-D, ( 1 Port ) HDMI 1.4 ( 1Port ) VGA </v>
          </cell>
        </row>
        <row r="15">
          <cell r="G15" t="str">
            <v xml:space="preserve">High-speed HDMI Cable 1m, Premium quality, Supports all HD ready devices. </v>
          </cell>
        </row>
        <row r="16">
          <cell r="G16" t="str">
            <v>4G/LTE Mobile Router | LTE/4G with speeds of up to 150 Mbps | 5300 mAh Li-io battery | LCD screen makes it easy to monitor the status of your connection | WPA/WPA2 Wi-Fi security protocols | Micro or Nano SIM card Slot</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REQUEST (PR)"/>
      <sheetName val="Example"/>
    </sheetNames>
    <sheetDataSet>
      <sheetData sheetId="0">
        <row r="16">
          <cell r="AB16">
            <v>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zoomScale="90" zoomScaleNormal="90" zoomScaleSheetLayoutView="100" workbookViewId="0">
      <selection activeCell="C24" sqref="C24"/>
    </sheetView>
  </sheetViews>
  <sheetFormatPr defaultColWidth="9.109375" defaultRowHeight="13.2" x14ac:dyDescent="0.25"/>
  <cols>
    <col min="1" max="1" width="10.88671875" style="1" customWidth="1"/>
    <col min="2" max="2" width="47.8867187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c r="D1" s="111"/>
      <c r="E1" s="111"/>
      <c r="F1" s="111"/>
      <c r="G1" s="111"/>
      <c r="H1" s="114" t="s">
        <v>69</v>
      </c>
    </row>
    <row r="2" spans="1:11" ht="9.9" customHeight="1" x14ac:dyDescent="0.25">
      <c r="A2" s="29"/>
      <c r="B2" s="30"/>
      <c r="C2" s="30"/>
      <c r="D2" s="31"/>
      <c r="E2" s="31"/>
      <c r="F2" s="31"/>
      <c r="G2" s="31"/>
      <c r="H2" s="31"/>
      <c r="I2" s="31"/>
    </row>
    <row r="3" spans="1:11" ht="81" customHeight="1" x14ac:dyDescent="0.25">
      <c r="A3" s="163" t="s">
        <v>116</v>
      </c>
      <c r="B3" s="164"/>
      <c r="C3" s="164"/>
      <c r="D3" s="164"/>
      <c r="E3" s="164"/>
      <c r="F3" s="164"/>
      <c r="G3" s="164"/>
      <c r="H3" s="165"/>
      <c r="I3" s="54"/>
    </row>
    <row r="4" spans="1:11" ht="9.9" customHeight="1" thickBot="1" x14ac:dyDescent="0.3"/>
    <row r="5" spans="1:11" s="24" customFormat="1" ht="18" customHeight="1" thickBot="1" x14ac:dyDescent="0.3">
      <c r="A5" s="155" t="s">
        <v>120</v>
      </c>
      <c r="B5" s="52" t="s">
        <v>131</v>
      </c>
      <c r="C5" s="52"/>
      <c r="D5" s="115" t="s">
        <v>27</v>
      </c>
      <c r="E5" s="116"/>
      <c r="F5" s="166" t="s">
        <v>129</v>
      </c>
      <c r="G5" s="166"/>
      <c r="H5" s="167"/>
    </row>
    <row r="6" spans="1:11" s="24" customFormat="1" ht="18" customHeight="1" x14ac:dyDescent="0.25">
      <c r="A6" s="156"/>
      <c r="B6" s="148"/>
      <c r="C6" s="149"/>
      <c r="D6" s="117" t="s">
        <v>23</v>
      </c>
      <c r="E6" s="150"/>
      <c r="F6" s="166">
        <v>44724</v>
      </c>
      <c r="G6" s="166"/>
      <c r="H6" s="167"/>
    </row>
    <row r="7" spans="1:11" s="24" customFormat="1" ht="9.9" customHeight="1" thickBot="1" x14ac:dyDescent="0.3">
      <c r="B7" s="22"/>
      <c r="C7" s="22"/>
      <c r="D7" s="22"/>
    </row>
    <row r="8" spans="1:11" s="7" customFormat="1" ht="18" customHeight="1" x14ac:dyDescent="0.25">
      <c r="A8" s="115" t="s">
        <v>118</v>
      </c>
      <c r="B8" s="142"/>
      <c r="C8" s="142"/>
      <c r="D8" s="115" t="s">
        <v>105</v>
      </c>
      <c r="E8" s="142"/>
      <c r="F8" s="142"/>
      <c r="G8" s="142"/>
      <c r="H8" s="145"/>
      <c r="J8" s="23"/>
      <c r="K8" s="23"/>
    </row>
    <row r="9" spans="1:11" s="7" customFormat="1" ht="18" customHeight="1" x14ac:dyDescent="0.25">
      <c r="A9" s="122" t="s">
        <v>119</v>
      </c>
      <c r="B9" s="146"/>
      <c r="C9" s="146"/>
      <c r="D9" s="122" t="s">
        <v>121</v>
      </c>
      <c r="E9" s="146" t="s">
        <v>127</v>
      </c>
      <c r="F9" s="146"/>
      <c r="G9" s="146"/>
      <c r="H9" s="147"/>
      <c r="J9" s="81"/>
      <c r="K9" s="81"/>
    </row>
    <row r="10" spans="1:11" s="24" customFormat="1" ht="30" customHeight="1" x14ac:dyDescent="0.25">
      <c r="A10" s="118" t="s">
        <v>73</v>
      </c>
      <c r="B10" s="90"/>
      <c r="C10" s="82"/>
      <c r="D10" s="121" t="s">
        <v>122</v>
      </c>
      <c r="E10" s="168" t="s">
        <v>128</v>
      </c>
      <c r="F10" s="158"/>
      <c r="G10" s="158"/>
      <c r="H10" s="159"/>
      <c r="J10" s="25"/>
      <c r="K10" s="25"/>
    </row>
    <row r="11" spans="1:11" s="24" customFormat="1" ht="18" customHeight="1" x14ac:dyDescent="0.25">
      <c r="A11" s="119" t="s">
        <v>0</v>
      </c>
      <c r="B11" s="90"/>
      <c r="C11" s="82"/>
      <c r="D11" s="122" t="s">
        <v>0</v>
      </c>
      <c r="E11" s="169" t="s">
        <v>126</v>
      </c>
      <c r="F11" s="158"/>
      <c r="G11" s="158"/>
      <c r="H11" s="159"/>
      <c r="J11" s="25"/>
      <c r="K11" s="25"/>
    </row>
    <row r="12" spans="1:11" s="24" customFormat="1" ht="18" customHeight="1" x14ac:dyDescent="0.25">
      <c r="A12" s="119" t="s">
        <v>15</v>
      </c>
      <c r="B12" s="90"/>
      <c r="C12" s="82"/>
      <c r="D12" s="122" t="s">
        <v>15</v>
      </c>
      <c r="E12" s="157">
        <v>912506762</v>
      </c>
      <c r="F12" s="158"/>
      <c r="G12" s="158"/>
      <c r="H12" s="159"/>
      <c r="J12" s="25"/>
      <c r="K12" s="25"/>
    </row>
    <row r="13" spans="1:11" s="24" customFormat="1" ht="18" customHeight="1" x14ac:dyDescent="0.25">
      <c r="A13" s="119" t="s">
        <v>2</v>
      </c>
      <c r="B13" s="90"/>
      <c r="C13" s="82"/>
      <c r="D13" s="122" t="s">
        <v>2</v>
      </c>
      <c r="E13" s="157">
        <v>912506762</v>
      </c>
      <c r="F13" s="158"/>
      <c r="G13" s="158"/>
      <c r="H13" s="159"/>
      <c r="J13" s="25"/>
      <c r="K13" s="25"/>
    </row>
    <row r="14" spans="1:11" s="24" customFormat="1" ht="25.2" customHeight="1" thickBot="1" x14ac:dyDescent="0.3">
      <c r="A14" s="120" t="s">
        <v>3</v>
      </c>
      <c r="B14" s="84"/>
      <c r="C14" s="84"/>
      <c r="D14" s="123" t="s">
        <v>3</v>
      </c>
      <c r="E14" s="170" t="s">
        <v>128</v>
      </c>
      <c r="F14" s="161"/>
      <c r="G14" s="161"/>
      <c r="H14" s="162"/>
      <c r="J14" s="25"/>
      <c r="K14" s="25"/>
    </row>
    <row r="15" spans="1:11" ht="9.9" customHeight="1" thickBot="1" x14ac:dyDescent="0.3">
      <c r="A15" s="5"/>
      <c r="B15" s="6"/>
      <c r="C15" s="5"/>
      <c r="F15" s="4"/>
    </row>
    <row r="16" spans="1:11" s="3" customFormat="1" ht="18" customHeight="1" x14ac:dyDescent="0.25">
      <c r="A16" s="174" t="s">
        <v>28</v>
      </c>
      <c r="B16" s="175"/>
      <c r="C16" s="171" t="s">
        <v>132</v>
      </c>
      <c r="D16" s="172"/>
      <c r="E16" s="172"/>
      <c r="F16" s="172"/>
      <c r="G16" s="172"/>
      <c r="H16" s="173"/>
      <c r="I16" s="17"/>
    </row>
    <row r="17" spans="1:9" s="3" customFormat="1" ht="30" customHeight="1" x14ac:dyDescent="0.25">
      <c r="A17" s="117" t="s">
        <v>29</v>
      </c>
      <c r="B17" s="124"/>
      <c r="C17" s="168" t="s">
        <v>128</v>
      </c>
      <c r="D17" s="158"/>
      <c r="E17" s="158"/>
      <c r="F17" s="158"/>
      <c r="G17" s="158"/>
      <c r="H17" s="159"/>
      <c r="I17" s="18"/>
    </row>
    <row r="18" spans="1:9" ht="18" customHeight="1" x14ac:dyDescent="0.25">
      <c r="A18" s="117" t="s">
        <v>30</v>
      </c>
      <c r="B18" s="124"/>
      <c r="C18" s="157" t="s">
        <v>125</v>
      </c>
      <c r="D18" s="158"/>
      <c r="E18" s="158"/>
      <c r="F18" s="158"/>
      <c r="G18" s="158"/>
      <c r="H18" s="159"/>
      <c r="I18" s="18"/>
    </row>
    <row r="19" spans="1:9" ht="18" customHeight="1" thickBot="1" x14ac:dyDescent="0.3">
      <c r="A19" s="125" t="s">
        <v>31</v>
      </c>
      <c r="B19" s="126"/>
      <c r="C19" s="160" t="s">
        <v>124</v>
      </c>
      <c r="D19" s="161"/>
      <c r="E19" s="161"/>
      <c r="F19" s="161"/>
      <c r="G19" s="161"/>
      <c r="H19" s="162"/>
    </row>
    <row r="20" spans="1:9" ht="9.75" customHeight="1" thickBot="1" x14ac:dyDescent="0.3">
      <c r="A20" s="22"/>
      <c r="B20" s="4"/>
      <c r="C20" s="23"/>
      <c r="D20" s="4"/>
      <c r="E20" s="4"/>
      <c r="F20" s="4"/>
    </row>
    <row r="21" spans="1:9" ht="15.75" customHeight="1" thickBot="1" x14ac:dyDescent="0.3">
      <c r="A21" s="19"/>
      <c r="B21" s="19"/>
      <c r="C21" s="19"/>
      <c r="D21" s="19"/>
      <c r="E21" s="185" t="s">
        <v>33</v>
      </c>
      <c r="F21" s="186"/>
      <c r="G21" s="186"/>
      <c r="H21" s="187"/>
    </row>
    <row r="22" spans="1:9" s="7" customFormat="1" ht="39" customHeight="1" x14ac:dyDescent="0.25">
      <c r="A22" s="127" t="s">
        <v>117</v>
      </c>
      <c r="B22" s="128" t="s">
        <v>64</v>
      </c>
      <c r="C22" s="129" t="s">
        <v>59</v>
      </c>
      <c r="D22" s="130" t="s">
        <v>24</v>
      </c>
      <c r="E22" s="131" t="s">
        <v>26</v>
      </c>
      <c r="F22" s="132" t="s">
        <v>5</v>
      </c>
      <c r="G22" s="132" t="s">
        <v>11</v>
      </c>
      <c r="H22" s="133" t="s">
        <v>25</v>
      </c>
    </row>
    <row r="23" spans="1:9" ht="74.25" customHeight="1" x14ac:dyDescent="0.25">
      <c r="A23" s="59">
        <v>1</v>
      </c>
      <c r="B23" s="154" t="str">
        <f>'[1]PURCHASE REQUEST (PR)'!G14</f>
        <v xml:space="preserve">Display panel type IPS, LED backlight, Display size (Diagonal) 27 inches, Aspect ratio: 16:9, Resolution: 1920x1080 at 60 Hz ( Full HD ). Connector types: (1 port ) DVI-D, ( 1 Port ) HDMI 1.4 ( 1Port ) VGA </v>
      </c>
      <c r="C23" s="152" t="s">
        <v>130</v>
      </c>
      <c r="D23" s="65">
        <v>2</v>
      </c>
      <c r="E23" s="26"/>
      <c r="F23" s="67"/>
      <c r="G23" s="67" t="str">
        <f>IF(OR(ISBLANK(D23),ISBLANK(F23)),"",D23*F23)</f>
        <v/>
      </c>
      <c r="H23" s="72"/>
    </row>
    <row r="24" spans="1:9" ht="38.25" customHeight="1" x14ac:dyDescent="0.25">
      <c r="A24" s="59">
        <v>2</v>
      </c>
      <c r="B24" s="151" t="str">
        <f>'[1]PURCHASE REQUEST (PR)'!G15</f>
        <v xml:space="preserve">High-speed HDMI Cable 1m, Premium quality, Supports all HD ready devices. </v>
      </c>
      <c r="C24" s="152" t="s">
        <v>130</v>
      </c>
      <c r="D24" s="65">
        <v>2</v>
      </c>
      <c r="E24" s="26"/>
      <c r="F24" s="67"/>
      <c r="G24" s="67" t="str">
        <f t="shared" ref="G24:G25" si="0">IF(OR(ISBLANK(D24),ISBLANK(F24)),"",D24*F24)</f>
        <v/>
      </c>
      <c r="H24" s="72"/>
    </row>
    <row r="25" spans="1:9" ht="83.25" customHeight="1" x14ac:dyDescent="0.25">
      <c r="A25" s="59">
        <v>3</v>
      </c>
      <c r="B25" s="153" t="str">
        <f>'[1]PURCHASE REQUEST (PR)'!$G$16</f>
        <v>4G/LTE Mobile Router | LTE/4G with speeds of up to 150 Mbps | 5300 mAh Li-io battery | LCD screen makes it easy to monitor the status of your connection | WPA/WPA2 Wi-Fi security protocols | Micro or Nano SIM card Slot</v>
      </c>
      <c r="C25" s="152" t="s">
        <v>130</v>
      </c>
      <c r="D25" s="65">
        <f>'[2]PURCHASE REQUEST (PR)'!AB16</f>
        <v>2</v>
      </c>
      <c r="E25" s="26"/>
      <c r="F25" s="75"/>
      <c r="G25" s="67" t="str">
        <f t="shared" si="0"/>
        <v/>
      </c>
      <c r="H25" s="72"/>
    </row>
    <row r="26" spans="1:9" ht="18" customHeight="1" x14ac:dyDescent="0.25">
      <c r="A26" s="47"/>
      <c r="F26" s="34" t="s">
        <v>12</v>
      </c>
      <c r="G26" s="74" t="str">
        <f>IF(SUM(G23:G25)=0,"",SUM(G23:G25))</f>
        <v/>
      </c>
      <c r="H26" s="6"/>
    </row>
    <row r="27" spans="1:9" ht="18" customHeight="1" x14ac:dyDescent="0.25">
      <c r="A27" s="47"/>
      <c r="F27" s="34" t="s">
        <v>13</v>
      </c>
      <c r="G27" s="69"/>
      <c r="H27" s="6"/>
    </row>
    <row r="28" spans="1:9" ht="18" customHeight="1" x14ac:dyDescent="0.25">
      <c r="C28" s="28"/>
      <c r="F28" s="34" t="s">
        <v>34</v>
      </c>
      <c r="G28" s="70"/>
      <c r="H28" s="6"/>
    </row>
    <row r="29" spans="1:9" ht="18" customHeight="1" thickBot="1" x14ac:dyDescent="0.3">
      <c r="C29" s="28"/>
      <c r="F29" s="34" t="s">
        <v>60</v>
      </c>
      <c r="G29" s="71"/>
      <c r="H29" s="6"/>
    </row>
    <row r="30" spans="1:9" ht="18" customHeight="1" thickBot="1" x14ac:dyDescent="0.3">
      <c r="A30" s="134" t="s">
        <v>32</v>
      </c>
      <c r="B30" s="135"/>
      <c r="C30" s="28"/>
      <c r="F30" s="34" t="s">
        <v>14</v>
      </c>
      <c r="G30" s="76" t="str">
        <f>IF(SUM(G26:G29)=0,"",SUM(G26:G29))</f>
        <v/>
      </c>
      <c r="H30" s="6"/>
    </row>
    <row r="31" spans="1:9" ht="18" customHeight="1" x14ac:dyDescent="0.25">
      <c r="A31" s="136" t="s">
        <v>75</v>
      </c>
      <c r="B31" s="137"/>
      <c r="C31" s="188"/>
      <c r="D31" s="189"/>
      <c r="E31" s="190"/>
      <c r="G31" s="11"/>
      <c r="H31" s="4"/>
      <c r="I31" s="6"/>
    </row>
    <row r="32" spans="1:9" ht="18" customHeight="1" x14ac:dyDescent="0.25">
      <c r="A32" s="138" t="s">
        <v>70</v>
      </c>
      <c r="B32" s="139"/>
      <c r="C32" s="157"/>
      <c r="D32" s="158"/>
      <c r="E32" s="159"/>
      <c r="F32" s="4"/>
      <c r="G32" s="4"/>
      <c r="H32" s="4"/>
      <c r="I32" s="4"/>
    </row>
    <row r="33" spans="1:9" ht="18" customHeight="1" x14ac:dyDescent="0.25">
      <c r="A33" s="138" t="s">
        <v>71</v>
      </c>
      <c r="B33" s="139"/>
      <c r="C33" s="157"/>
      <c r="D33" s="158"/>
      <c r="E33" s="159"/>
      <c r="F33" s="4"/>
      <c r="G33" s="4"/>
      <c r="H33" s="4"/>
      <c r="I33" s="4"/>
    </row>
    <row r="34" spans="1:9" ht="18" customHeight="1" thickBot="1" x14ac:dyDescent="0.3">
      <c r="A34" s="140" t="s">
        <v>72</v>
      </c>
      <c r="B34" s="141"/>
      <c r="C34" s="160"/>
      <c r="D34" s="161"/>
      <c r="E34" s="162"/>
      <c r="F34" s="4"/>
      <c r="G34" s="4"/>
      <c r="H34" s="4"/>
      <c r="I34" s="4"/>
    </row>
    <row r="35" spans="1:9" ht="9.9" customHeight="1" thickBot="1" x14ac:dyDescent="0.3">
      <c r="A35" s="11"/>
      <c r="B35" s="4"/>
      <c r="C35" s="4"/>
      <c r="D35" s="4"/>
      <c r="E35" s="4"/>
      <c r="F35" s="4"/>
      <c r="G35" s="4"/>
      <c r="H35" s="12"/>
      <c r="I35" s="4"/>
    </row>
    <row r="36" spans="1:9" s="7" customFormat="1" ht="18" customHeight="1" x14ac:dyDescent="0.25">
      <c r="A36" s="115" t="s">
        <v>35</v>
      </c>
      <c r="B36" s="142"/>
      <c r="C36" s="143"/>
      <c r="D36" s="144" t="s">
        <v>36</v>
      </c>
      <c r="E36" s="142"/>
      <c r="F36" s="142"/>
      <c r="G36" s="142"/>
      <c r="H36" s="145"/>
    </row>
    <row r="37" spans="1:9" s="7" customFormat="1" ht="24" customHeight="1" x14ac:dyDescent="0.25">
      <c r="A37" s="91" t="s">
        <v>6</v>
      </c>
      <c r="B37" s="92"/>
      <c r="C37" s="92"/>
      <c r="D37" s="176"/>
      <c r="E37" s="177"/>
      <c r="F37" s="177"/>
      <c r="G37" s="177"/>
      <c r="H37" s="178"/>
    </row>
    <row r="38" spans="1:9" s="7" customFormat="1" ht="24" customHeight="1" x14ac:dyDescent="0.25">
      <c r="A38" s="94" t="s">
        <v>7</v>
      </c>
      <c r="B38" s="92"/>
      <c r="C38" s="92"/>
      <c r="D38" s="179"/>
      <c r="E38" s="180"/>
      <c r="F38" s="180"/>
      <c r="G38" s="180"/>
      <c r="H38" s="181"/>
    </row>
    <row r="39" spans="1:9" s="7" customFormat="1" ht="24" customHeight="1" x14ac:dyDescent="0.25">
      <c r="A39" s="94" t="s">
        <v>8</v>
      </c>
      <c r="B39" s="82"/>
      <c r="C39" s="95"/>
      <c r="D39" s="179"/>
      <c r="E39" s="180"/>
      <c r="F39" s="180"/>
      <c r="G39" s="180"/>
      <c r="H39" s="181"/>
    </row>
    <row r="40" spans="1:9" s="7" customFormat="1" ht="30" customHeight="1" thickBot="1" x14ac:dyDescent="0.3">
      <c r="A40" s="93" t="s">
        <v>123</v>
      </c>
      <c r="B40" s="84"/>
      <c r="C40" s="84"/>
      <c r="D40" s="182"/>
      <c r="E40" s="183"/>
      <c r="F40" s="183"/>
      <c r="G40" s="183"/>
      <c r="H40" s="184"/>
    </row>
    <row r="41" spans="1:9" s="7" customFormat="1" ht="18" customHeight="1" x14ac:dyDescent="0.25">
      <c r="A41" s="2"/>
      <c r="B41" s="3"/>
    </row>
    <row r="42" spans="1:9" ht="18" customHeight="1" x14ac:dyDescent="0.25"/>
    <row r="43" spans="1:9" ht="18" customHeight="1" x14ac:dyDescent="0.25"/>
    <row r="44" spans="1:9" ht="18" customHeight="1" x14ac:dyDescent="0.25"/>
  </sheetData>
  <mergeCells count="20">
    <mergeCell ref="D37:H40"/>
    <mergeCell ref="E21:H21"/>
    <mergeCell ref="C31:E31"/>
    <mergeCell ref="C32:E32"/>
    <mergeCell ref="C33:E33"/>
    <mergeCell ref="C34:E34"/>
    <mergeCell ref="A5:A6"/>
    <mergeCell ref="C18:H18"/>
    <mergeCell ref="E13:H13"/>
    <mergeCell ref="C19:H19"/>
    <mergeCell ref="A3:H3"/>
    <mergeCell ref="F5:H5"/>
    <mergeCell ref="F6:H6"/>
    <mergeCell ref="E10:H10"/>
    <mergeCell ref="E11:H11"/>
    <mergeCell ref="E12:H12"/>
    <mergeCell ref="E14:H14"/>
    <mergeCell ref="C16:H16"/>
    <mergeCell ref="C17:H17"/>
    <mergeCell ref="A16:B16"/>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79"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192" t="s">
        <v>111</v>
      </c>
      <c r="B2" s="193"/>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191" t="s">
        <v>56</v>
      </c>
      <c r="B28" s="191"/>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194" t="s">
        <v>115</v>
      </c>
      <c r="B3" s="195"/>
      <c r="C3" s="195"/>
      <c r="D3" s="195"/>
      <c r="E3" s="195"/>
      <c r="F3" s="195"/>
      <c r="G3" s="195"/>
      <c r="H3" s="196"/>
      <c r="I3" s="54"/>
    </row>
    <row r="4" spans="1:11" ht="9.9" customHeight="1" thickBot="1" x14ac:dyDescent="0.3"/>
    <row r="5" spans="1:11" s="24" customFormat="1" ht="18" customHeight="1" x14ac:dyDescent="0.25">
      <c r="A5" s="197" t="s">
        <v>76</v>
      </c>
      <c r="B5" s="52" t="s">
        <v>106</v>
      </c>
      <c r="C5" s="52"/>
      <c r="D5" s="41" t="s">
        <v>27</v>
      </c>
      <c r="E5" s="79"/>
      <c r="F5" s="205">
        <v>41165</v>
      </c>
      <c r="G5" s="206"/>
      <c r="H5" s="207"/>
    </row>
    <row r="6" spans="1:11" s="24" customFormat="1" ht="18" customHeight="1" x14ac:dyDescent="0.25">
      <c r="A6" s="198"/>
      <c r="B6" s="98" t="s">
        <v>107</v>
      </c>
      <c r="C6" s="77"/>
      <c r="D6" s="48" t="s">
        <v>23</v>
      </c>
      <c r="E6" s="80"/>
      <c r="F6" s="208">
        <v>41172</v>
      </c>
      <c r="G6" s="209"/>
      <c r="H6" s="210"/>
    </row>
    <row r="7" spans="1:11" s="24" customFormat="1" ht="27" customHeight="1" thickBot="1" x14ac:dyDescent="0.3">
      <c r="A7" s="199"/>
      <c r="B7" s="78"/>
      <c r="C7" s="78"/>
      <c r="D7" s="200" t="s">
        <v>63</v>
      </c>
      <c r="E7" s="201"/>
      <c r="F7" s="211" t="s">
        <v>109</v>
      </c>
      <c r="G7" s="212"/>
      <c r="H7" s="213"/>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57" t="s">
        <v>109</v>
      </c>
      <c r="F10" s="158"/>
      <c r="G10" s="158"/>
      <c r="H10" s="159"/>
      <c r="J10" s="25"/>
      <c r="K10" s="25"/>
    </row>
    <row r="11" spans="1:11" s="24" customFormat="1" ht="18" customHeight="1" x14ac:dyDescent="0.25">
      <c r="A11" s="89" t="s">
        <v>0</v>
      </c>
      <c r="B11" s="96"/>
      <c r="C11" s="82"/>
      <c r="D11" s="86" t="s">
        <v>0</v>
      </c>
      <c r="E11" s="169" t="s">
        <v>110</v>
      </c>
      <c r="F11" s="214"/>
      <c r="G11" s="214"/>
      <c r="H11" s="215"/>
      <c r="J11" s="25"/>
      <c r="K11" s="25"/>
    </row>
    <row r="12" spans="1:11" s="24" customFormat="1" ht="18" customHeight="1" x14ac:dyDescent="0.25">
      <c r="A12" s="89" t="s">
        <v>15</v>
      </c>
      <c r="B12" s="97"/>
      <c r="C12" s="82"/>
      <c r="D12" s="86" t="s">
        <v>15</v>
      </c>
      <c r="E12" s="216" t="s">
        <v>83</v>
      </c>
      <c r="F12" s="217"/>
      <c r="G12" s="217"/>
      <c r="H12" s="218"/>
      <c r="J12" s="25"/>
      <c r="K12" s="25"/>
    </row>
    <row r="13" spans="1:11" s="24" customFormat="1" ht="18" customHeight="1" x14ac:dyDescent="0.25">
      <c r="A13" s="89" t="s">
        <v>1</v>
      </c>
      <c r="B13" s="97"/>
      <c r="C13" s="82"/>
      <c r="D13" s="86" t="s">
        <v>1</v>
      </c>
      <c r="E13" s="216" t="s">
        <v>84</v>
      </c>
      <c r="F13" s="217"/>
      <c r="G13" s="217"/>
      <c r="H13" s="218"/>
      <c r="J13" s="25"/>
      <c r="K13" s="25"/>
    </row>
    <row r="14" spans="1:11" s="24" customFormat="1" ht="18" customHeight="1" x14ac:dyDescent="0.25">
      <c r="A14" s="89" t="s">
        <v>2</v>
      </c>
      <c r="B14" s="97"/>
      <c r="C14" s="82"/>
      <c r="D14" s="86" t="s">
        <v>2</v>
      </c>
      <c r="E14" s="216" t="s">
        <v>85</v>
      </c>
      <c r="F14" s="217"/>
      <c r="G14" s="217"/>
      <c r="H14" s="218"/>
      <c r="J14" s="25"/>
      <c r="K14" s="25"/>
    </row>
    <row r="15" spans="1:11" s="24" customFormat="1" ht="18" customHeight="1" thickBot="1" x14ac:dyDescent="0.3">
      <c r="A15" s="87" t="s">
        <v>3</v>
      </c>
      <c r="B15" s="84"/>
      <c r="C15" s="84"/>
      <c r="D15" s="83" t="s">
        <v>3</v>
      </c>
      <c r="E15" s="160" t="s">
        <v>108</v>
      </c>
      <c r="F15" s="161"/>
      <c r="G15" s="161"/>
      <c r="H15" s="162"/>
      <c r="J15" s="25"/>
      <c r="K15" s="25"/>
    </row>
    <row r="16" spans="1:11" ht="9.9" customHeight="1" thickBot="1" x14ac:dyDescent="0.3">
      <c r="A16" s="5"/>
      <c r="B16" s="6"/>
      <c r="C16" s="5"/>
      <c r="F16" s="4"/>
    </row>
    <row r="17" spans="1:9" s="3" customFormat="1" ht="18" customHeight="1" x14ac:dyDescent="0.25">
      <c r="A17" s="41" t="s">
        <v>28</v>
      </c>
      <c r="B17" s="79"/>
      <c r="C17" s="171">
        <v>41182</v>
      </c>
      <c r="D17" s="172"/>
      <c r="E17" s="172"/>
      <c r="F17" s="172"/>
      <c r="G17" s="172"/>
      <c r="H17" s="173"/>
      <c r="I17" s="17"/>
    </row>
    <row r="18" spans="1:9" s="3" customFormat="1" ht="18" customHeight="1" x14ac:dyDescent="0.25">
      <c r="A18" s="48" t="s">
        <v>29</v>
      </c>
      <c r="B18" s="49"/>
      <c r="C18" s="157" t="s">
        <v>108</v>
      </c>
      <c r="D18" s="158"/>
      <c r="E18" s="158"/>
      <c r="F18" s="158"/>
      <c r="G18" s="158"/>
      <c r="H18" s="159"/>
      <c r="I18" s="18"/>
    </row>
    <row r="19" spans="1:9" ht="18" customHeight="1" x14ac:dyDescent="0.25">
      <c r="A19" s="48" t="s">
        <v>30</v>
      </c>
      <c r="B19" s="49"/>
      <c r="C19" s="157" t="s">
        <v>79</v>
      </c>
      <c r="D19" s="158"/>
      <c r="E19" s="158"/>
      <c r="F19" s="158"/>
      <c r="G19" s="158"/>
      <c r="H19" s="159"/>
      <c r="I19" s="18"/>
    </row>
    <row r="20" spans="1:9" ht="18" customHeight="1" thickBot="1" x14ac:dyDescent="0.3">
      <c r="A20" s="50" t="s">
        <v>31</v>
      </c>
      <c r="B20" s="51"/>
      <c r="C20" s="160" t="s">
        <v>80</v>
      </c>
      <c r="D20" s="161"/>
      <c r="E20" s="161"/>
      <c r="F20" s="161"/>
      <c r="G20" s="161"/>
      <c r="H20" s="162"/>
    </row>
    <row r="21" spans="1:9" ht="9.75" customHeight="1" thickBot="1" x14ac:dyDescent="0.3">
      <c r="A21" s="22"/>
      <c r="B21" s="4"/>
      <c r="C21" s="81"/>
      <c r="D21" s="4"/>
      <c r="E21" s="4"/>
      <c r="F21" s="4"/>
    </row>
    <row r="22" spans="1:9" ht="15.75" customHeight="1" thickBot="1" x14ac:dyDescent="0.3">
      <c r="A22" s="19"/>
      <c r="B22" s="19"/>
      <c r="C22" s="19"/>
      <c r="D22" s="19"/>
      <c r="E22" s="202" t="s">
        <v>33</v>
      </c>
      <c r="F22" s="203"/>
      <c r="G22" s="203"/>
      <c r="H22" s="204"/>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188"/>
      <c r="D40" s="189"/>
      <c r="E40" s="190"/>
      <c r="G40" s="11"/>
      <c r="H40" s="4"/>
      <c r="I40" s="6"/>
    </row>
    <row r="41" spans="1:9" ht="18" customHeight="1" x14ac:dyDescent="0.25">
      <c r="A41" s="106" t="s">
        <v>77</v>
      </c>
      <c r="B41" s="107"/>
      <c r="C41" s="157"/>
      <c r="D41" s="158"/>
      <c r="E41" s="159"/>
      <c r="F41" s="4"/>
      <c r="G41" s="4"/>
      <c r="H41" s="4"/>
      <c r="I41" s="4"/>
    </row>
    <row r="42" spans="1:9" ht="18" customHeight="1" x14ac:dyDescent="0.25">
      <c r="A42" s="106" t="s">
        <v>78</v>
      </c>
      <c r="B42" s="107"/>
      <c r="C42" s="157"/>
      <c r="D42" s="158"/>
      <c r="E42" s="159"/>
      <c r="F42" s="4"/>
      <c r="G42" s="4"/>
      <c r="H42" s="4"/>
      <c r="I42" s="4"/>
    </row>
    <row r="43" spans="1:9" ht="18" customHeight="1" thickBot="1" x14ac:dyDescent="0.3">
      <c r="A43" s="108" t="s">
        <v>86</v>
      </c>
      <c r="B43" s="109"/>
      <c r="C43" s="160"/>
      <c r="D43" s="161"/>
      <c r="E43" s="162"/>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76"/>
      <c r="E46" s="177"/>
      <c r="F46" s="177"/>
      <c r="G46" s="177"/>
      <c r="H46" s="178"/>
    </row>
    <row r="47" spans="1:9" s="7" customFormat="1" ht="24" customHeight="1" x14ac:dyDescent="0.25">
      <c r="A47" s="94" t="s">
        <v>7</v>
      </c>
      <c r="B47" s="82"/>
      <c r="C47" s="95"/>
      <c r="D47" s="179"/>
      <c r="E47" s="180"/>
      <c r="F47" s="180"/>
      <c r="G47" s="180"/>
      <c r="H47" s="181"/>
    </row>
    <row r="48" spans="1:9" s="7" customFormat="1" ht="30" customHeight="1" thickBot="1" x14ac:dyDescent="0.3">
      <c r="A48" s="93" t="s">
        <v>8</v>
      </c>
      <c r="B48" s="84"/>
      <c r="C48" s="84"/>
      <c r="D48" s="182"/>
      <c r="E48" s="183"/>
      <c r="F48" s="183"/>
      <c r="G48" s="183"/>
      <c r="H48" s="184"/>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21c99a15-b8d3-4e9b-9ae2-aea104c4c652"/>
    <ds:schemaRef ds:uri="http://schemas.microsoft.com/office/2006/documentManagement/types"/>
    <ds:schemaRef ds:uri="http://purl.org/dc/terms/"/>
    <ds:schemaRef ds:uri="http://schemas.openxmlformats.org/package/2006/metadata/core-properties"/>
    <ds:schemaRef ds:uri="bbf59dd8-f274-4228-af6e-794e33894328"/>
    <ds:schemaRef ds:uri="BBF59DD8-F274-4228-AF6E-794E33894328"/>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2022-11-29T08:50:27Z</cp:lastPrinted>
  <dcterms:created xsi:type="dcterms:W3CDTF">2008-12-04T15:04:23Z</dcterms:created>
  <dcterms:modified xsi:type="dcterms:W3CDTF">2022-11-29T09:57:20Z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